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240" yWindow="105" windowWidth="14175" windowHeight="8790" tabRatio="956"/>
  </bookViews>
  <sheets>
    <sheet name="bel" sheetId="21" r:id="rId1"/>
    <sheet name="vla" sheetId="22" r:id="rId2"/>
    <sheet name="bru" sheetId="23" r:id="rId3"/>
    <sheet name="wal" sheetId="24" r:id="rId4"/>
    <sheet name="VLAANDEREN" sheetId="26" r:id="rId5"/>
    <sheet name="prov antw" sheetId="1" r:id="rId6"/>
    <sheet name="prov limb" sheetId="2" r:id="rId7"/>
    <sheet name="prov oost-vla" sheetId="4" r:id="rId8"/>
    <sheet name="prov vla bra" sheetId="3" r:id="rId9"/>
    <sheet name="prov west-vla" sheetId="5" r:id="rId10"/>
    <sheet name="Kust" sheetId="10" r:id="rId11"/>
    <sheet name="Kunststeden" sheetId="11" r:id="rId12"/>
    <sheet name="Vla reg" sheetId="12" r:id="rId13"/>
    <sheet name="antw" sheetId="13" r:id="rId14"/>
    <sheet name="brug" sheetId="14" r:id="rId15"/>
    <sheet name="brus" sheetId="15" r:id="rId16"/>
    <sheet name="gent" sheetId="16" r:id="rId17"/>
    <sheet name="leuven" sheetId="17" r:id="rId18"/>
    <sheet name="mechelen" sheetId="18" r:id="rId19"/>
    <sheet name="Antwerpse Kempen" sheetId="29" r:id="rId20"/>
    <sheet name="Brugse Ommeland" sheetId="30" r:id="rId21"/>
    <sheet name="Groene Gordel" sheetId="43" r:id="rId22"/>
    <sheet name="Hageland" sheetId="44" r:id="rId23"/>
    <sheet name="Haspengouw" sheetId="27" r:id="rId24"/>
    <sheet name="HASSELT EN OMGEVING" sheetId="47" r:id="rId25"/>
    <sheet name="Leiestreek" sheetId="28" r:id="rId26"/>
    <sheet name="Limburgse Kempen incl" sheetId="31" r:id="rId27"/>
    <sheet name="Maasland" sheetId="32" r:id="rId28"/>
    <sheet name="Meetjesland" sheetId="33" r:id="rId29"/>
    <sheet name="Randst A-M" sheetId="35" r:id="rId30"/>
    <sheet name="Scheldeland" sheetId="36" r:id="rId31"/>
    <sheet name="Vlaamse Ardennen" sheetId="37" r:id="rId32"/>
    <sheet name="Voeren" sheetId="38" r:id="rId33"/>
    <sheet name="Waasland" sheetId="39" r:id="rId34"/>
    <sheet name="Westhoek" sheetId="83" r:id="rId35"/>
    <sheet name="bel (2)" sheetId="48" r:id="rId36"/>
    <sheet name="vla (2)" sheetId="49" r:id="rId37"/>
    <sheet name="bru (2)" sheetId="50" r:id="rId38"/>
    <sheet name="wal (2)" sheetId="51" r:id="rId39"/>
    <sheet name="VLAANDEREN (2)" sheetId="52" r:id="rId40"/>
    <sheet name="prov antw (2)" sheetId="53" r:id="rId41"/>
    <sheet name="prov limb (2)" sheetId="54" r:id="rId42"/>
    <sheet name="prov oost-vla (2)" sheetId="55" r:id="rId43"/>
    <sheet name="prov vla bra (2)" sheetId="56" r:id="rId44"/>
    <sheet name="prov west-vla (2)" sheetId="57" r:id="rId45"/>
    <sheet name="Kust (2)" sheetId="58" r:id="rId46"/>
    <sheet name="Kunststeden (2)" sheetId="59" r:id="rId47"/>
    <sheet name="Vla reg (2)" sheetId="60" r:id="rId48"/>
    <sheet name="antw (2)" sheetId="61" r:id="rId49"/>
    <sheet name="brug (2)" sheetId="62" r:id="rId50"/>
    <sheet name="brus (2)" sheetId="63" r:id="rId51"/>
    <sheet name="gent (2)" sheetId="64" r:id="rId52"/>
    <sheet name="leuven (2)" sheetId="65" r:id="rId53"/>
    <sheet name="mechelen (2)" sheetId="66" r:id="rId54"/>
    <sheet name="Antwerpse Kempen (2)" sheetId="67" r:id="rId55"/>
    <sheet name="Brugse Ommeland (2)" sheetId="68" r:id="rId56"/>
    <sheet name="Groene Gordel (2)" sheetId="69" r:id="rId57"/>
    <sheet name="Hageland (2)" sheetId="70" r:id="rId58"/>
    <sheet name="Haspengouw (2)" sheetId="71" r:id="rId59"/>
    <sheet name="HASSELT EN OMGEVING (2)" sheetId="72" r:id="rId60"/>
    <sheet name="Leiestreek (2)" sheetId="73" r:id="rId61"/>
    <sheet name="Limburgse Kempen INCL (2)" sheetId="74" r:id="rId62"/>
    <sheet name="Maasland (2)" sheetId="75" r:id="rId63"/>
    <sheet name="Meetjesland (2)" sheetId="76" r:id="rId64"/>
    <sheet name="Randst A-M (2)" sheetId="77" r:id="rId65"/>
    <sheet name="Scheldeland (2)" sheetId="78" r:id="rId66"/>
    <sheet name="Vlaamse Ardennen (2)" sheetId="79" r:id="rId67"/>
    <sheet name="Voeren (2)" sheetId="80" r:id="rId68"/>
    <sheet name="Waasland (2)" sheetId="81" r:id="rId69"/>
    <sheet name="Westhoek (2)" sheetId="82" r:id="rId70"/>
    <sheet name="bel (3)" sheetId="84" r:id="rId71"/>
    <sheet name="vla (3)" sheetId="85" r:id="rId72"/>
    <sheet name="bru (3)" sheetId="86" r:id="rId73"/>
    <sheet name="wal (3)" sheetId="87" r:id="rId74"/>
    <sheet name="VLAANDEREN (3)" sheetId="88" r:id="rId75"/>
    <sheet name="prov antw (3)" sheetId="89" r:id="rId76"/>
    <sheet name="prov limb (3)" sheetId="90" r:id="rId77"/>
    <sheet name="prov oost-vla (3)" sheetId="91" r:id="rId78"/>
    <sheet name="prov vla bra (3)" sheetId="92" r:id="rId79"/>
    <sheet name="prov west-vla (3)" sheetId="93" r:id="rId80"/>
    <sheet name="Kust (3)" sheetId="94" r:id="rId81"/>
    <sheet name="Kunststeden (3)" sheetId="95" r:id="rId82"/>
    <sheet name="Vla reg (3)" sheetId="96" r:id="rId83"/>
    <sheet name="antw (3)" sheetId="97" r:id="rId84"/>
    <sheet name="brug (3)" sheetId="98" r:id="rId85"/>
    <sheet name="brus (3)" sheetId="99" r:id="rId86"/>
    <sheet name="gent (3)" sheetId="100" r:id="rId87"/>
    <sheet name="leuven (3)" sheetId="101" r:id="rId88"/>
    <sheet name="mechelen (3)" sheetId="102" r:id="rId89"/>
    <sheet name="Antwerpse Kempen (3)" sheetId="103" r:id="rId90"/>
    <sheet name="Brugse Ommeland (3)" sheetId="104" r:id="rId91"/>
    <sheet name="Groene Gordel (3)" sheetId="105" r:id="rId92"/>
    <sheet name="Hageland (3)" sheetId="106" r:id="rId93"/>
    <sheet name="Haspengouw (3)" sheetId="107" r:id="rId94"/>
    <sheet name="HASSELT EN OMGEVING (3)" sheetId="108" r:id="rId95"/>
    <sheet name="Leiestreek (3)" sheetId="109" r:id="rId96"/>
    <sheet name="Limburgse Kempen incl (3)" sheetId="110" r:id="rId97"/>
    <sheet name="Maasland (3)" sheetId="111" r:id="rId98"/>
    <sheet name="Meetjesland (3)" sheetId="112" r:id="rId99"/>
    <sheet name="Randst A-M (3)" sheetId="113" r:id="rId100"/>
    <sheet name="Scheldeland (3)" sheetId="114" r:id="rId101"/>
    <sheet name="Vlaamse Ardennen (3)" sheetId="115" r:id="rId102"/>
    <sheet name="Voeren (3)" sheetId="116" r:id="rId103"/>
    <sheet name="Waasland (3)" sheetId="117" r:id="rId104"/>
    <sheet name="Westhoek (3)" sheetId="118" r:id="rId105"/>
    <sheet name="bel (4)" sheetId="119" r:id="rId106"/>
    <sheet name="vla (4)" sheetId="120" r:id="rId107"/>
    <sheet name="bru (4)" sheetId="121" r:id="rId108"/>
    <sheet name="wal (4)" sheetId="122" r:id="rId109"/>
    <sheet name="VLAANDEREN (4)" sheetId="123" r:id="rId110"/>
    <sheet name="prov antw (4)" sheetId="124" r:id="rId111"/>
    <sheet name="prov limb (4)" sheetId="125" r:id="rId112"/>
    <sheet name="prov oost-vla (4)" sheetId="126" r:id="rId113"/>
    <sheet name="prov vla bra (4)" sheetId="127" r:id="rId114"/>
    <sheet name="prov west-vla (4)" sheetId="128" r:id="rId115"/>
    <sheet name="Kust (4)" sheetId="129" r:id="rId116"/>
    <sheet name="Kunststeden (4)" sheetId="130" r:id="rId117"/>
    <sheet name="Vla reg (4)" sheetId="131" r:id="rId118"/>
    <sheet name="antw (4)" sheetId="132" r:id="rId119"/>
    <sheet name="brug (4)" sheetId="133" r:id="rId120"/>
    <sheet name="brus (4)" sheetId="134" r:id="rId121"/>
    <sheet name="gent (4)" sheetId="135" r:id="rId122"/>
    <sheet name="leuven (4)" sheetId="136" r:id="rId123"/>
    <sheet name="mechelen (4)" sheetId="137" r:id="rId124"/>
    <sheet name="Antwerpse Kempen (4)" sheetId="138" r:id="rId125"/>
    <sheet name="Brugse Ommeland (4)" sheetId="139" r:id="rId126"/>
    <sheet name="Groene Gordel (4)" sheetId="140" r:id="rId127"/>
    <sheet name="Hageland (4)" sheetId="141" r:id="rId128"/>
    <sheet name="Haspengouw (4)" sheetId="142" r:id="rId129"/>
    <sheet name="HASSELT EN OMGEVING (4)" sheetId="143" r:id="rId130"/>
    <sheet name="Leiestreek (4)" sheetId="144" r:id="rId131"/>
    <sheet name="Limburgse Kempen incl (4)" sheetId="145" r:id="rId132"/>
    <sheet name="Maasland (4)" sheetId="146" r:id="rId133"/>
    <sheet name="Meetjesland (4)" sheetId="147" r:id="rId134"/>
    <sheet name="Randst A-M (4)" sheetId="148" r:id="rId135"/>
    <sheet name="Scheldeland (4)" sheetId="149" r:id="rId136"/>
    <sheet name="Vlaamse Ardennen (4)" sheetId="150" r:id="rId137"/>
    <sheet name="Voeren (4)" sheetId="151" r:id="rId138"/>
    <sheet name="Waasland (4)" sheetId="152" r:id="rId139"/>
    <sheet name="Westhoek (4)" sheetId="153" r:id="rId140"/>
  </sheets>
  <definedNames>
    <definedName name="_xlnm.Print_Area" localSheetId="13">antw!$A$1:$I$41</definedName>
    <definedName name="_xlnm.Print_Area" localSheetId="118">'antw (4)'!$A$1:$I$41</definedName>
    <definedName name="_xlnm.Print_Area" localSheetId="19">'Antwerpse Kempen'!$A$1:$I$41</definedName>
    <definedName name="_xlnm.Print_Area" localSheetId="124">'Antwerpse Kempen (4)'!$A$1:$I$41</definedName>
    <definedName name="_xlnm.Print_Area" localSheetId="0">bel!$A$1:$I$41</definedName>
    <definedName name="_xlnm.Print_Area" localSheetId="105">'bel (4)'!$A$1:$I$41</definedName>
    <definedName name="_xlnm.Print_Area" localSheetId="2">bru!$A$1:$I$41</definedName>
    <definedName name="_xlnm.Print_Area" localSheetId="107">'bru (4)'!$A$1:$I$41</definedName>
    <definedName name="_xlnm.Print_Area" localSheetId="14">brug!$A$1:$I$41</definedName>
    <definedName name="_xlnm.Print_Area" localSheetId="119">'brug (4)'!$A$1:$I$41</definedName>
    <definedName name="_xlnm.Print_Area" localSheetId="20">'Brugse Ommeland'!$A$1:$I$41</definedName>
    <definedName name="_xlnm.Print_Area" localSheetId="125">'Brugse Ommeland (4)'!$A$1:$I$41</definedName>
    <definedName name="_xlnm.Print_Area" localSheetId="15">brus!$A$1:$I$41</definedName>
    <definedName name="_xlnm.Print_Area" localSheetId="120">'brus (4)'!$A$1:$I$41</definedName>
    <definedName name="_xlnm.Print_Area" localSheetId="16">gent!$A$1:$I$41</definedName>
    <definedName name="_xlnm.Print_Area" localSheetId="121">'gent (4)'!$A$1:$I$41</definedName>
    <definedName name="_xlnm.Print_Area" localSheetId="21">'Groene Gordel'!$A$1:$I$41</definedName>
    <definedName name="_xlnm.Print_Area" localSheetId="126">'Groene Gordel (4)'!$A$1:$I$41</definedName>
    <definedName name="_xlnm.Print_Area" localSheetId="22">Hageland!$A$1:$I$41</definedName>
    <definedName name="_xlnm.Print_Area" localSheetId="127">'Hageland (4)'!$A$1:$I$41</definedName>
    <definedName name="_xlnm.Print_Area" localSheetId="23">Haspengouw!$A$1:$I$41</definedName>
    <definedName name="_xlnm.Print_Area" localSheetId="128">'Haspengouw (4)'!$A$1:$I$41</definedName>
    <definedName name="_xlnm.Print_Area" localSheetId="24">'HASSELT EN OMGEVING'!$A$1:$I$41</definedName>
    <definedName name="_xlnm.Print_Area" localSheetId="129">'HASSELT EN OMGEVING (4)'!$A$1:$I$41</definedName>
    <definedName name="_xlnm.Print_Area" localSheetId="11">Kunststeden!$A$1:$I$41</definedName>
    <definedName name="_xlnm.Print_Area" localSheetId="116">'Kunststeden (4)'!$A$1:$I$41</definedName>
    <definedName name="_xlnm.Print_Area" localSheetId="10">Kust!$A$1:$I$41</definedName>
    <definedName name="_xlnm.Print_Area" localSheetId="115">'Kust (4)'!$A$1:$I$41</definedName>
    <definedName name="_xlnm.Print_Area" localSheetId="25">Leiestreek!$A$1:$I$41</definedName>
    <definedName name="_xlnm.Print_Area" localSheetId="130">'Leiestreek (4)'!$A$1:$I$41</definedName>
    <definedName name="_xlnm.Print_Area" localSheetId="17">leuven!$A$1:$I$41</definedName>
    <definedName name="_xlnm.Print_Area" localSheetId="122">'leuven (4)'!$A$1:$I$41</definedName>
    <definedName name="_xlnm.Print_Area" localSheetId="26">'Limburgse Kempen incl'!$A$1:$I$41</definedName>
    <definedName name="_xlnm.Print_Area" localSheetId="131">'Limburgse Kempen incl (4)'!$A$1:$I$41</definedName>
    <definedName name="_xlnm.Print_Area" localSheetId="27">Maasland!$A$1:$I$41</definedName>
    <definedName name="_xlnm.Print_Area" localSheetId="132">'Maasland (4)'!$A$1:$I$41</definedName>
    <definedName name="_xlnm.Print_Area" localSheetId="18">mechelen!$A$1:$I$41</definedName>
    <definedName name="_xlnm.Print_Area" localSheetId="123">'mechelen (4)'!$A$1:$I$41</definedName>
    <definedName name="_xlnm.Print_Area" localSheetId="28">Meetjesland!$A$1:$I$41</definedName>
    <definedName name="_xlnm.Print_Area" localSheetId="133">'Meetjesland (4)'!$A$1:$I$41</definedName>
    <definedName name="_xlnm.Print_Area" localSheetId="5">'prov antw'!$A$1:$I$41</definedName>
    <definedName name="_xlnm.Print_Area" localSheetId="110">'prov antw (4)'!$A$1:$I$41</definedName>
    <definedName name="_xlnm.Print_Area" localSheetId="6">'prov limb'!$A$1:$I$41</definedName>
    <definedName name="_xlnm.Print_Area" localSheetId="111">'prov limb (4)'!$A$1:$I$41</definedName>
    <definedName name="_xlnm.Print_Area" localSheetId="7">'prov oost-vla'!$A$1:$I$41</definedName>
    <definedName name="_xlnm.Print_Area" localSheetId="112">'prov oost-vla (4)'!$A$1:$I$41</definedName>
    <definedName name="_xlnm.Print_Area" localSheetId="8">'prov vla bra'!$A$1:$I$41</definedName>
    <definedName name="_xlnm.Print_Area" localSheetId="113">'prov vla bra (4)'!$A$1:$I$41</definedName>
    <definedName name="_xlnm.Print_Area" localSheetId="9">'prov west-vla'!$A$1:$I$41</definedName>
    <definedName name="_xlnm.Print_Area" localSheetId="114">'prov west-vla (4)'!$A$1:$I$41</definedName>
    <definedName name="_xlnm.Print_Area" localSheetId="29">'Randst A-M'!$A$1:$I$41</definedName>
    <definedName name="_xlnm.Print_Area" localSheetId="134">'Randst A-M (4)'!$A$1:$I$41</definedName>
    <definedName name="_xlnm.Print_Area" localSheetId="30">Scheldeland!$A$1:$I$41</definedName>
    <definedName name="_xlnm.Print_Area" localSheetId="135">'Scheldeland (4)'!$A$1:$I$41</definedName>
    <definedName name="_xlnm.Print_Area" localSheetId="1">vla!$A$1:$I$41</definedName>
    <definedName name="_xlnm.Print_Area" localSheetId="106">'vla (4)'!$A$1:$I$41</definedName>
    <definedName name="_xlnm.Print_Area" localSheetId="12">'Vla reg'!$A$1:$I$41</definedName>
    <definedName name="_xlnm.Print_Area" localSheetId="117">'Vla reg (4)'!$A$1:$I$41</definedName>
    <definedName name="_xlnm.Print_Area" localSheetId="31">'Vlaamse Ardennen'!$A$1:$I$41</definedName>
    <definedName name="_xlnm.Print_Area" localSheetId="136">'Vlaamse Ardennen (4)'!$A$1:$I$41</definedName>
    <definedName name="_xlnm.Print_Area" localSheetId="4">VLAANDEREN!$A$1:$I$41</definedName>
    <definedName name="_xlnm.Print_Area" localSheetId="109">'VLAANDEREN (4)'!$A$1:$I$41</definedName>
    <definedName name="_xlnm.Print_Area" localSheetId="32">Voeren!$A$1:$I$41</definedName>
    <definedName name="_xlnm.Print_Area" localSheetId="137">'Voeren (4)'!$A$1:$I$41</definedName>
    <definedName name="_xlnm.Print_Area" localSheetId="33">Waasland!$A$1:$I$41</definedName>
    <definedName name="_xlnm.Print_Area" localSheetId="138">'Waasland (4)'!$A$1:$I$41</definedName>
    <definedName name="_xlnm.Print_Area" localSheetId="3">wal!$A$1:$I$41</definedName>
    <definedName name="_xlnm.Print_Area" localSheetId="108">'wal (4)'!$A$1:$I$41</definedName>
    <definedName name="_xlnm.Print_Area" localSheetId="34">Westhoek!$A$1:$I$41</definedName>
    <definedName name="_xlnm.Print_Area" localSheetId="139">'Westhoek (4)'!$A$1:$I$41</definedName>
    <definedName name="Print_Area" localSheetId="48">'antw (2)'!$A$1:$I$41</definedName>
    <definedName name="Print_Area" localSheetId="83">'antw (3)'!$A$1:$I$41</definedName>
    <definedName name="Print_Area" localSheetId="54">'Antwerpse Kempen (2)'!$A$1:$I$41</definedName>
    <definedName name="Print_Area" localSheetId="89">'Antwerpse Kempen (3)'!$A$1:$I$41</definedName>
    <definedName name="Print_Area" localSheetId="35">'bel (2)'!$A$1:$I$41</definedName>
    <definedName name="Print_Area" localSheetId="70">'bel (3)'!$A$1:$I$41</definedName>
    <definedName name="Print_Area" localSheetId="37">'bru (2)'!$A$1:$I$41</definedName>
    <definedName name="Print_Area" localSheetId="72">'bru (3)'!$A$1:$I$41</definedName>
    <definedName name="Print_Area" localSheetId="49">'brug (2)'!$A$1:$I$41</definedName>
    <definedName name="Print_Area" localSheetId="84">'brug (3)'!$A$1:$I$41</definedName>
    <definedName name="Print_Area" localSheetId="55">'Brugse Ommeland (2)'!$A$1:$I$41</definedName>
    <definedName name="Print_Area" localSheetId="90">'Brugse Ommeland (3)'!$A$1:$I$41</definedName>
    <definedName name="Print_Area" localSheetId="50">'brus (2)'!$A$1:$I$41</definedName>
    <definedName name="Print_Area" localSheetId="85">'brus (3)'!$A$1:$I$41</definedName>
    <definedName name="Print_Area" localSheetId="51">'gent (2)'!$A$1:$I$41</definedName>
    <definedName name="Print_Area" localSheetId="86">'gent (3)'!$A$1:$I$41</definedName>
    <definedName name="Print_Area" localSheetId="56">'Groene Gordel (2)'!$A$1:$I$41</definedName>
    <definedName name="Print_Area" localSheetId="91">'Groene Gordel (3)'!$A$1:$I$41</definedName>
    <definedName name="Print_Area" localSheetId="57">'Hageland (2)'!$A$1:$I$41</definedName>
    <definedName name="Print_Area" localSheetId="92">'Hageland (3)'!$A$1:$I$41</definedName>
    <definedName name="Print_Area" localSheetId="58">'Haspengouw (2)'!$A$1:$I$41</definedName>
    <definedName name="Print_Area" localSheetId="93">'Haspengouw (3)'!$A$1:$I$41</definedName>
    <definedName name="Print_Area" localSheetId="59">'HASSELT EN OMGEVING (2)'!$A$1:$I$41</definedName>
    <definedName name="Print_Area" localSheetId="94">'HASSELT EN OMGEVING (3)'!$A$1:$I$41</definedName>
    <definedName name="Print_Area" localSheetId="46">'Kunststeden (2)'!$A$1:$I$41</definedName>
    <definedName name="Print_Area" localSheetId="81">'Kunststeden (3)'!$A$1:$I$41</definedName>
    <definedName name="Print_Area" localSheetId="45">'Kust (2)'!$A$1:$I$41</definedName>
    <definedName name="Print_Area" localSheetId="80">'Kust (3)'!$A$1:$I$41</definedName>
    <definedName name="Print_Area" localSheetId="60">'Leiestreek (2)'!$A$1:$I$41</definedName>
    <definedName name="Print_Area" localSheetId="95">'Leiestreek (3)'!$A$1:$I$41</definedName>
    <definedName name="Print_Area" localSheetId="52">'leuven (2)'!$A$1:$I$41</definedName>
    <definedName name="Print_Area" localSheetId="87">'leuven (3)'!$A$1:$I$41</definedName>
    <definedName name="Print_Area" localSheetId="61">'Limburgse Kempen INCL (2)'!$A$1:$I$41</definedName>
    <definedName name="Print_Area" localSheetId="96">'Limburgse Kempen incl (3)'!$A$1:$I$41</definedName>
    <definedName name="Print_Area" localSheetId="62">'Maasland (2)'!$A$1:$I$41</definedName>
    <definedName name="Print_Area" localSheetId="97">'Maasland (3)'!$A$1:$I$41</definedName>
    <definedName name="Print_Area" localSheetId="53">'mechelen (2)'!$A$1:$I$41</definedName>
    <definedName name="Print_Area" localSheetId="88">'mechelen (3)'!$A$1:$I$41</definedName>
    <definedName name="Print_Area" localSheetId="63">'Meetjesland (2)'!$A$1:$I$41</definedName>
    <definedName name="Print_Area" localSheetId="98">'Meetjesland (3)'!$A$1:$I$41</definedName>
    <definedName name="Print_Area" localSheetId="40">'prov antw (2)'!$A$1:$I$41</definedName>
    <definedName name="Print_Area" localSheetId="75">'prov antw (3)'!$A$1:$I$41</definedName>
    <definedName name="Print_Area" localSheetId="41">'prov limb (2)'!$A$1:$I$41</definedName>
    <definedName name="Print_Area" localSheetId="76">'prov limb (3)'!$A$1:$I$41</definedName>
    <definedName name="Print_Area" localSheetId="42">'prov oost-vla (2)'!$A$1:$I$41</definedName>
    <definedName name="Print_Area" localSheetId="77">'prov oost-vla (3)'!$A$1:$I$41</definedName>
    <definedName name="Print_Area" localSheetId="43">'prov vla bra (2)'!$A$1:$I$41</definedName>
    <definedName name="Print_Area" localSheetId="78">'prov vla bra (3)'!$A$1:$I$41</definedName>
    <definedName name="Print_Area" localSheetId="44">'prov west-vla (2)'!$A$1:$I$41</definedName>
    <definedName name="Print_Area" localSheetId="79">'prov west-vla (3)'!$A$1:$I$41</definedName>
    <definedName name="Print_Area" localSheetId="64">'Randst A-M (2)'!$A$1:$I$41</definedName>
    <definedName name="Print_Area" localSheetId="99">'Randst A-M (3)'!$A$1:$I$41</definedName>
    <definedName name="Print_Area" localSheetId="65">'Scheldeland (2)'!$A$1:$I$41</definedName>
    <definedName name="Print_Area" localSheetId="100">'Scheldeland (3)'!$A$1:$I$41</definedName>
    <definedName name="Print_Area" localSheetId="36">'vla (2)'!$A$1:$I$41</definedName>
    <definedName name="Print_Area" localSheetId="71">'vla (3)'!$A$1:$I$41</definedName>
    <definedName name="Print_Area" localSheetId="47">'Vla reg (2)'!$A$1:$I$41</definedName>
    <definedName name="Print_Area" localSheetId="82">'Vla reg (3)'!$A$1:$I$41</definedName>
    <definedName name="Print_Area" localSheetId="66">'Vlaamse Ardennen (2)'!$A$1:$I$41</definedName>
    <definedName name="Print_Area" localSheetId="101">'Vlaamse Ardennen (3)'!$A$1:$I$41</definedName>
    <definedName name="Print_Area" localSheetId="39">'VLAANDEREN (2)'!$A$1:$I$41</definedName>
    <definedName name="Print_Area" localSheetId="74">'VLAANDEREN (3)'!$A$1:$I$41</definedName>
    <definedName name="Print_Area" localSheetId="67">'Voeren (2)'!$A$1:$I$41</definedName>
    <definedName name="Print_Area" localSheetId="102">'Voeren (3)'!$A$1:$I$41</definedName>
    <definedName name="Print_Area" localSheetId="68">'Waasland (2)'!$A$1:$I$41</definedName>
    <definedName name="Print_Area" localSheetId="103">'Waasland (3)'!$A$1:$I$41</definedName>
    <definedName name="Print_Area" localSheetId="38">'wal (2)'!$A$1:$I$41</definedName>
    <definedName name="Print_Area" localSheetId="73">'wal (3)'!$A$1:$I$41</definedName>
    <definedName name="Print_Area" localSheetId="69">'Westhoek (2)'!$A$1:$I$41</definedName>
    <definedName name="Print_Area" localSheetId="104">'Westhoek (3)'!$A$1:$I$41</definedName>
  </definedNames>
  <calcPr calcId="145621"/>
</workbook>
</file>

<file path=xl/calcChain.xml><?xml version="1.0" encoding="utf-8"?>
<calcChain xmlns="http://schemas.openxmlformats.org/spreadsheetml/2006/main">
  <c r="H38" i="118" l="1"/>
  <c r="G38" i="118"/>
  <c r="H37" i="118"/>
  <c r="G37" i="118"/>
  <c r="H36" i="118"/>
  <c r="G36" i="118"/>
  <c r="H35" i="118"/>
  <c r="G35" i="118"/>
  <c r="H34" i="118"/>
  <c r="G34" i="118"/>
  <c r="H33" i="118"/>
  <c r="G33" i="118"/>
  <c r="H32" i="118"/>
  <c r="G32" i="118"/>
  <c r="H31" i="118"/>
  <c r="G31" i="118"/>
  <c r="H30" i="118"/>
  <c r="G30" i="118"/>
  <c r="H29" i="118"/>
  <c r="G29" i="118"/>
  <c r="H28" i="118"/>
  <c r="G28" i="118"/>
  <c r="H27" i="118"/>
  <c r="G27" i="118"/>
  <c r="H26" i="118"/>
  <c r="G26" i="118"/>
  <c r="H25" i="118"/>
  <c r="G25" i="118"/>
  <c r="H24" i="118"/>
  <c r="G24" i="118"/>
  <c r="H23" i="118"/>
  <c r="G23" i="118"/>
  <c r="H22" i="118"/>
  <c r="G22" i="118"/>
  <c r="H21" i="118"/>
  <c r="G21" i="118"/>
  <c r="H20" i="118"/>
  <c r="G20" i="118"/>
  <c r="H19" i="118"/>
  <c r="G19" i="118"/>
  <c r="H18" i="118"/>
  <c r="G18" i="118"/>
  <c r="H17" i="118"/>
  <c r="G17" i="118"/>
  <c r="H16" i="118"/>
  <c r="G16" i="118"/>
  <c r="H15" i="118"/>
  <c r="G15" i="118"/>
  <c r="H14" i="118"/>
  <c r="G14" i="118"/>
  <c r="H13" i="118"/>
  <c r="G13" i="118"/>
  <c r="H12" i="118"/>
  <c r="G12" i="118"/>
  <c r="H11" i="118"/>
  <c r="G11" i="118"/>
  <c r="H10" i="118"/>
  <c r="G10" i="118"/>
  <c r="H9" i="118"/>
  <c r="G9" i="118"/>
  <c r="H8" i="118"/>
  <c r="G8" i="118"/>
  <c r="H7" i="118"/>
  <c r="G7" i="118"/>
  <c r="H6" i="118"/>
  <c r="G6" i="118"/>
  <c r="H5" i="118"/>
  <c r="G5" i="118"/>
  <c r="H38" i="82" l="1"/>
  <c r="G38" i="82"/>
  <c r="H37" i="82"/>
  <c r="G37" i="82"/>
  <c r="G36" i="82"/>
  <c r="D36" i="82"/>
  <c r="C36" i="82"/>
  <c r="B36" i="82"/>
  <c r="H36" i="82" s="1"/>
  <c r="H35" i="82"/>
  <c r="G35" i="82"/>
  <c r="H34" i="82"/>
  <c r="G34" i="82"/>
  <c r="H33" i="82"/>
  <c r="G33" i="82"/>
  <c r="H32" i="82"/>
  <c r="G32" i="82"/>
  <c r="H31" i="82"/>
  <c r="G31" i="82"/>
  <c r="H30" i="82"/>
  <c r="G30" i="82"/>
  <c r="H29" i="82"/>
  <c r="G29" i="82"/>
  <c r="H28" i="82"/>
  <c r="G28" i="82"/>
  <c r="H27" i="82"/>
  <c r="G27" i="82"/>
  <c r="H26" i="82"/>
  <c r="G26" i="82"/>
  <c r="H25" i="82"/>
  <c r="G25" i="82"/>
  <c r="H24" i="82"/>
  <c r="G24" i="82"/>
  <c r="H23" i="82"/>
  <c r="G23" i="82"/>
  <c r="H22" i="82"/>
  <c r="G22" i="82"/>
  <c r="H21" i="82"/>
  <c r="G21" i="82"/>
  <c r="H20" i="82"/>
  <c r="G20" i="82"/>
  <c r="H19" i="82"/>
  <c r="G19" i="82"/>
  <c r="H18" i="82"/>
  <c r="G18" i="82"/>
  <c r="H17" i="82"/>
  <c r="G17" i="82"/>
  <c r="H16" i="82"/>
  <c r="G16" i="82"/>
  <c r="H15" i="82"/>
  <c r="G15" i="82"/>
  <c r="H14" i="82"/>
  <c r="G14" i="82"/>
  <c r="H13" i="82"/>
  <c r="G13" i="82"/>
  <c r="H12" i="82"/>
  <c r="G12" i="82"/>
  <c r="H11" i="82"/>
  <c r="G11" i="82"/>
  <c r="H10" i="82"/>
  <c r="G10" i="82"/>
  <c r="H9" i="82"/>
  <c r="G9" i="82"/>
  <c r="H8" i="82"/>
  <c r="G8" i="82"/>
  <c r="H7" i="82"/>
  <c r="G7" i="82"/>
  <c r="H6" i="82"/>
  <c r="G6" i="82"/>
  <c r="H5" i="82"/>
  <c r="G5" i="82"/>
  <c r="H38" i="81"/>
  <c r="G38" i="81"/>
  <c r="H37" i="81"/>
  <c r="G37" i="81"/>
  <c r="G36" i="81"/>
  <c r="D36" i="81"/>
  <c r="C36" i="81"/>
  <c r="B36" i="81"/>
  <c r="H36" i="81" s="1"/>
  <c r="H35" i="81"/>
  <c r="G35" i="81"/>
  <c r="H34" i="81"/>
  <c r="G34" i="81"/>
  <c r="H33" i="81"/>
  <c r="G33" i="81"/>
  <c r="H32" i="81"/>
  <c r="G32" i="81"/>
  <c r="H31" i="81"/>
  <c r="G31" i="81"/>
  <c r="H30" i="81"/>
  <c r="G30" i="81"/>
  <c r="H29" i="81"/>
  <c r="G29" i="81"/>
  <c r="H28" i="81"/>
  <c r="G28" i="81"/>
  <c r="H27" i="81"/>
  <c r="G27" i="81"/>
  <c r="H26" i="81"/>
  <c r="G26" i="81"/>
  <c r="H25" i="81"/>
  <c r="G25" i="81"/>
  <c r="H24" i="81"/>
  <c r="G24" i="81"/>
  <c r="H23" i="81"/>
  <c r="G23" i="81"/>
  <c r="H22" i="81"/>
  <c r="G22" i="81"/>
  <c r="H21" i="81"/>
  <c r="G21" i="81"/>
  <c r="H20" i="81"/>
  <c r="G20" i="81"/>
  <c r="H19" i="81"/>
  <c r="G19" i="81"/>
  <c r="H18" i="81"/>
  <c r="G18" i="81"/>
  <c r="H17" i="81"/>
  <c r="G17" i="81"/>
  <c r="H16" i="81"/>
  <c r="G16" i="81"/>
  <c r="H15" i="81"/>
  <c r="G15" i="81"/>
  <c r="H14" i="81"/>
  <c r="G14" i="81"/>
  <c r="H13" i="81"/>
  <c r="G13" i="81"/>
  <c r="H12" i="81"/>
  <c r="G12" i="81"/>
  <c r="H11" i="81"/>
  <c r="G11" i="81"/>
  <c r="H10" i="81"/>
  <c r="G10" i="81"/>
  <c r="H9" i="81"/>
  <c r="G9" i="81"/>
  <c r="H8" i="81"/>
  <c r="G8" i="81"/>
  <c r="H7" i="81"/>
  <c r="G7" i="81"/>
  <c r="H6" i="81"/>
  <c r="G6" i="81"/>
  <c r="H5" i="81"/>
  <c r="G5" i="81"/>
  <c r="H38" i="79"/>
  <c r="G38" i="79"/>
  <c r="H37" i="79"/>
  <c r="G37" i="79"/>
  <c r="G36" i="79"/>
  <c r="D36" i="79"/>
  <c r="C36" i="79"/>
  <c r="B36" i="79"/>
  <c r="H36" i="79" s="1"/>
  <c r="H35" i="79"/>
  <c r="G35" i="79"/>
  <c r="H34" i="79"/>
  <c r="G34" i="79"/>
  <c r="H33" i="79"/>
  <c r="G33" i="79"/>
  <c r="H32" i="79"/>
  <c r="G32" i="79"/>
  <c r="H31" i="79"/>
  <c r="G31" i="79"/>
  <c r="H30" i="79"/>
  <c r="G30" i="79"/>
  <c r="H29" i="79"/>
  <c r="G29" i="79"/>
  <c r="H28" i="79"/>
  <c r="G28" i="79"/>
  <c r="H27" i="79"/>
  <c r="G27" i="79"/>
  <c r="H26" i="79"/>
  <c r="G26" i="79"/>
  <c r="H25" i="79"/>
  <c r="G25" i="79"/>
  <c r="H24" i="79"/>
  <c r="G24" i="79"/>
  <c r="H23" i="79"/>
  <c r="G23" i="79"/>
  <c r="H22" i="79"/>
  <c r="G22" i="79"/>
  <c r="H21" i="79"/>
  <c r="G21" i="79"/>
  <c r="H20" i="79"/>
  <c r="G20" i="79"/>
  <c r="H19" i="79"/>
  <c r="G19" i="79"/>
  <c r="H18" i="79"/>
  <c r="G18" i="79"/>
  <c r="H17" i="79"/>
  <c r="G17" i="79"/>
  <c r="H16" i="79"/>
  <c r="G16" i="79"/>
  <c r="H15" i="79"/>
  <c r="G15" i="79"/>
  <c r="H14" i="79"/>
  <c r="G14" i="79"/>
  <c r="H13" i="79"/>
  <c r="G13" i="79"/>
  <c r="H12" i="79"/>
  <c r="G12" i="79"/>
  <c r="H11" i="79"/>
  <c r="G11" i="79"/>
  <c r="H10" i="79"/>
  <c r="G10" i="79"/>
  <c r="H9" i="79"/>
  <c r="G9" i="79"/>
  <c r="H8" i="79"/>
  <c r="G8" i="79"/>
  <c r="H7" i="79"/>
  <c r="G7" i="79"/>
  <c r="H6" i="79"/>
  <c r="G6" i="79"/>
  <c r="H5" i="79"/>
  <c r="G5" i="79"/>
  <c r="H38" i="78"/>
  <c r="G38" i="78"/>
  <c r="H37" i="78"/>
  <c r="G37" i="78"/>
  <c r="G36" i="78"/>
  <c r="D36" i="78"/>
  <c r="C36" i="78"/>
  <c r="B36" i="78"/>
  <c r="H36" i="78" s="1"/>
  <c r="H35" i="78"/>
  <c r="G35" i="78"/>
  <c r="H34" i="78"/>
  <c r="G34" i="78"/>
  <c r="H33" i="78"/>
  <c r="G33" i="78"/>
  <c r="H32" i="78"/>
  <c r="G32" i="78"/>
  <c r="H31" i="78"/>
  <c r="G31" i="78"/>
  <c r="H30" i="78"/>
  <c r="G30" i="78"/>
  <c r="H29" i="78"/>
  <c r="G29" i="78"/>
  <c r="H28" i="78"/>
  <c r="G28" i="78"/>
  <c r="H27" i="78"/>
  <c r="G27" i="78"/>
  <c r="H26" i="78"/>
  <c r="G26" i="78"/>
  <c r="H25" i="78"/>
  <c r="G25" i="78"/>
  <c r="H24" i="78"/>
  <c r="G24" i="78"/>
  <c r="H23" i="78"/>
  <c r="G23" i="78"/>
  <c r="H22" i="78"/>
  <c r="G22" i="78"/>
  <c r="H21" i="78"/>
  <c r="G21" i="78"/>
  <c r="H20" i="78"/>
  <c r="G20" i="78"/>
  <c r="H19" i="78"/>
  <c r="G19" i="78"/>
  <c r="H18" i="78"/>
  <c r="G18" i="78"/>
  <c r="H17" i="78"/>
  <c r="G17" i="78"/>
  <c r="H16" i="78"/>
  <c r="G16" i="78"/>
  <c r="H15" i="78"/>
  <c r="G15" i="78"/>
  <c r="H14" i="78"/>
  <c r="G14" i="78"/>
  <c r="H13" i="78"/>
  <c r="G13" i="78"/>
  <c r="H12" i="78"/>
  <c r="G12" i="78"/>
  <c r="H11" i="78"/>
  <c r="G11" i="78"/>
  <c r="H10" i="78"/>
  <c r="G10" i="78"/>
  <c r="H9" i="78"/>
  <c r="G9" i="78"/>
  <c r="H8" i="78"/>
  <c r="G8" i="78"/>
  <c r="H7" i="78"/>
  <c r="G7" i="78"/>
  <c r="H6" i="78"/>
  <c r="G6" i="78"/>
  <c r="H5" i="78"/>
  <c r="G5" i="78"/>
  <c r="H38" i="76"/>
  <c r="G38" i="76"/>
  <c r="H37" i="76"/>
  <c r="G37" i="76"/>
  <c r="G36" i="76"/>
  <c r="D36" i="76"/>
  <c r="C36" i="76"/>
  <c r="B36" i="76"/>
  <c r="H36" i="76" s="1"/>
  <c r="H35" i="76"/>
  <c r="G35" i="76"/>
  <c r="H34" i="76"/>
  <c r="G34" i="76"/>
  <c r="H33" i="76"/>
  <c r="G33" i="76"/>
  <c r="H32" i="76"/>
  <c r="G32" i="76"/>
  <c r="H31" i="76"/>
  <c r="G31" i="76"/>
  <c r="H30" i="76"/>
  <c r="G30" i="76"/>
  <c r="H29" i="76"/>
  <c r="G29" i="76"/>
  <c r="H28" i="76"/>
  <c r="G28" i="76"/>
  <c r="H27" i="76"/>
  <c r="G27" i="76"/>
  <c r="H26" i="76"/>
  <c r="G26" i="76"/>
  <c r="H25" i="76"/>
  <c r="G25" i="76"/>
  <c r="H24" i="76"/>
  <c r="G24" i="76"/>
  <c r="H23" i="76"/>
  <c r="G23" i="76"/>
  <c r="H22" i="76"/>
  <c r="G22" i="76"/>
  <c r="H21" i="76"/>
  <c r="G21" i="76"/>
  <c r="H20" i="76"/>
  <c r="G20" i="76"/>
  <c r="H19" i="76"/>
  <c r="G19" i="76"/>
  <c r="H18" i="76"/>
  <c r="G18" i="76"/>
  <c r="H17" i="76"/>
  <c r="G17" i="76"/>
  <c r="H16" i="76"/>
  <c r="G16" i="76"/>
  <c r="H15" i="76"/>
  <c r="G15" i="76"/>
  <c r="H14" i="76"/>
  <c r="G14" i="76"/>
  <c r="H13" i="76"/>
  <c r="G13" i="76"/>
  <c r="H12" i="76"/>
  <c r="G12" i="76"/>
  <c r="H11" i="76"/>
  <c r="G11" i="76"/>
  <c r="H10" i="76"/>
  <c r="G10" i="76"/>
  <c r="H9" i="76"/>
  <c r="G9" i="76"/>
  <c r="H8" i="76"/>
  <c r="G8" i="76"/>
  <c r="H7" i="76"/>
  <c r="G7" i="76"/>
  <c r="H6" i="76"/>
  <c r="G6" i="76"/>
  <c r="H5" i="76"/>
  <c r="G5" i="76"/>
  <c r="H38" i="75"/>
  <c r="G38" i="75"/>
  <c r="H37" i="75"/>
  <c r="G37" i="75"/>
  <c r="G36" i="75"/>
  <c r="D36" i="75"/>
  <c r="C36" i="75"/>
  <c r="B36" i="75"/>
  <c r="H36" i="75" s="1"/>
  <c r="H35" i="75"/>
  <c r="G35" i="75"/>
  <c r="H34" i="75"/>
  <c r="G34" i="75"/>
  <c r="H33" i="75"/>
  <c r="G33" i="75"/>
  <c r="H32" i="75"/>
  <c r="G32" i="75"/>
  <c r="H31" i="75"/>
  <c r="G31" i="75"/>
  <c r="H30" i="75"/>
  <c r="G30" i="75"/>
  <c r="H29" i="75"/>
  <c r="G29" i="75"/>
  <c r="H28" i="75"/>
  <c r="G28" i="75"/>
  <c r="H27" i="75"/>
  <c r="G27" i="75"/>
  <c r="H26" i="75"/>
  <c r="G26" i="75"/>
  <c r="H25" i="75"/>
  <c r="G25" i="75"/>
  <c r="H24" i="75"/>
  <c r="G24" i="75"/>
  <c r="H23" i="75"/>
  <c r="G23" i="75"/>
  <c r="H22" i="75"/>
  <c r="G22" i="75"/>
  <c r="H21" i="75"/>
  <c r="G21" i="75"/>
  <c r="H20" i="75"/>
  <c r="G20" i="75"/>
  <c r="H19" i="75"/>
  <c r="G19" i="75"/>
  <c r="H18" i="75"/>
  <c r="G18" i="75"/>
  <c r="H17" i="75"/>
  <c r="G17" i="75"/>
  <c r="H16" i="75"/>
  <c r="G16" i="75"/>
  <c r="H15" i="75"/>
  <c r="G15" i="75"/>
  <c r="H14" i="75"/>
  <c r="G14" i="75"/>
  <c r="H13" i="75"/>
  <c r="G13" i="75"/>
  <c r="H12" i="75"/>
  <c r="G12" i="75"/>
  <c r="H11" i="75"/>
  <c r="G11" i="75"/>
  <c r="H10" i="75"/>
  <c r="G10" i="75"/>
  <c r="H9" i="75"/>
  <c r="G9" i="75"/>
  <c r="H8" i="75"/>
  <c r="G8" i="75"/>
  <c r="H7" i="75"/>
  <c r="G7" i="75"/>
  <c r="H6" i="75"/>
  <c r="G6" i="75"/>
  <c r="H5" i="75"/>
  <c r="G5" i="75"/>
  <c r="H38" i="74"/>
  <c r="G38" i="74"/>
  <c r="H37" i="74"/>
  <c r="G37" i="74"/>
  <c r="G36" i="74"/>
  <c r="D36" i="74"/>
  <c r="C36" i="74"/>
  <c r="B36" i="74"/>
  <c r="H36" i="74" s="1"/>
  <c r="H35" i="74"/>
  <c r="G35" i="74"/>
  <c r="H34" i="74"/>
  <c r="G34" i="74"/>
  <c r="H33" i="74"/>
  <c r="G33" i="74"/>
  <c r="H32" i="74"/>
  <c r="G32" i="74"/>
  <c r="H31" i="74"/>
  <c r="G31" i="74"/>
  <c r="H30" i="74"/>
  <c r="G30" i="74"/>
  <c r="H29" i="74"/>
  <c r="G29" i="74"/>
  <c r="H28" i="74"/>
  <c r="G28" i="74"/>
  <c r="H27" i="74"/>
  <c r="G27" i="74"/>
  <c r="H26" i="74"/>
  <c r="G26" i="74"/>
  <c r="H25" i="74"/>
  <c r="G25" i="74"/>
  <c r="H24" i="74"/>
  <c r="G24" i="74"/>
  <c r="H23" i="74"/>
  <c r="G23" i="74"/>
  <c r="H22" i="74"/>
  <c r="G22" i="74"/>
  <c r="H21" i="74"/>
  <c r="G21" i="74"/>
  <c r="H20" i="74"/>
  <c r="G20" i="74"/>
  <c r="H19" i="74"/>
  <c r="G19" i="74"/>
  <c r="H18" i="74"/>
  <c r="G18" i="74"/>
  <c r="H17" i="74"/>
  <c r="G17" i="74"/>
  <c r="H16" i="74"/>
  <c r="G16" i="74"/>
  <c r="H15" i="74"/>
  <c r="G15" i="74"/>
  <c r="H14" i="74"/>
  <c r="G14" i="74"/>
  <c r="H13" i="74"/>
  <c r="G13" i="74"/>
  <c r="H12" i="74"/>
  <c r="G12" i="74"/>
  <c r="H11" i="74"/>
  <c r="G11" i="74"/>
  <c r="H10" i="74"/>
  <c r="G10" i="74"/>
  <c r="H9" i="74"/>
  <c r="G9" i="74"/>
  <c r="H8" i="74"/>
  <c r="G8" i="74"/>
  <c r="H7" i="74"/>
  <c r="G7" i="74"/>
  <c r="H6" i="74"/>
  <c r="G6" i="74"/>
  <c r="H5" i="74"/>
  <c r="G5" i="74"/>
  <c r="H38" i="70"/>
  <c r="G38" i="70"/>
  <c r="H37" i="70"/>
  <c r="G37" i="70"/>
  <c r="G36" i="70"/>
  <c r="D36" i="70"/>
  <c r="C36" i="70"/>
  <c r="B36" i="70"/>
  <c r="H36" i="70" s="1"/>
  <c r="H35" i="70"/>
  <c r="G35" i="70"/>
  <c r="H34" i="70"/>
  <c r="G34" i="70"/>
  <c r="H33" i="70"/>
  <c r="G33" i="70"/>
  <c r="H32" i="70"/>
  <c r="G32" i="70"/>
  <c r="H31" i="70"/>
  <c r="G31" i="70"/>
  <c r="H30" i="70"/>
  <c r="G30" i="70"/>
  <c r="H29" i="70"/>
  <c r="G29" i="70"/>
  <c r="H28" i="70"/>
  <c r="G28" i="70"/>
  <c r="H27" i="70"/>
  <c r="G27" i="70"/>
  <c r="H26" i="70"/>
  <c r="G26" i="70"/>
  <c r="H25" i="70"/>
  <c r="G25" i="70"/>
  <c r="H24" i="70"/>
  <c r="G24" i="70"/>
  <c r="H23" i="70"/>
  <c r="G23" i="70"/>
  <c r="H22" i="70"/>
  <c r="G22" i="70"/>
  <c r="H21" i="70"/>
  <c r="G21" i="70"/>
  <c r="H20" i="70"/>
  <c r="G20" i="70"/>
  <c r="H19" i="70"/>
  <c r="G19" i="70"/>
  <c r="H18" i="70"/>
  <c r="G18" i="70"/>
  <c r="H17" i="70"/>
  <c r="G17" i="70"/>
  <c r="H16" i="70"/>
  <c r="G16" i="70"/>
  <c r="H15" i="70"/>
  <c r="G15" i="70"/>
  <c r="H14" i="70"/>
  <c r="G14" i="70"/>
  <c r="H13" i="70"/>
  <c r="G13" i="70"/>
  <c r="H12" i="70"/>
  <c r="G12" i="70"/>
  <c r="H11" i="70"/>
  <c r="G11" i="70"/>
  <c r="H10" i="70"/>
  <c r="G10" i="70"/>
  <c r="H9" i="70"/>
  <c r="G9" i="70"/>
  <c r="H8" i="70"/>
  <c r="G8" i="70"/>
  <c r="H7" i="70"/>
  <c r="G7" i="70"/>
  <c r="H6" i="70"/>
  <c r="G6" i="70"/>
  <c r="H5" i="70"/>
  <c r="G5" i="70"/>
  <c r="H38" i="69"/>
  <c r="G38" i="69"/>
  <c r="H37" i="69"/>
  <c r="G37" i="69"/>
  <c r="G36" i="69"/>
  <c r="D36" i="69"/>
  <c r="C36" i="69"/>
  <c r="B36" i="69"/>
  <c r="H36" i="69" s="1"/>
  <c r="H35" i="69"/>
  <c r="G35" i="69"/>
  <c r="H34" i="69"/>
  <c r="G34" i="69"/>
  <c r="H33" i="69"/>
  <c r="G33" i="69"/>
  <c r="H32" i="69"/>
  <c r="G32" i="69"/>
  <c r="H31" i="69"/>
  <c r="G31" i="69"/>
  <c r="H30" i="69"/>
  <c r="G30" i="69"/>
  <c r="H29" i="69"/>
  <c r="G29" i="69"/>
  <c r="H28" i="69"/>
  <c r="G28" i="69"/>
  <c r="H27" i="69"/>
  <c r="G27" i="69"/>
  <c r="H26" i="69"/>
  <c r="G26" i="69"/>
  <c r="H25" i="69"/>
  <c r="G25" i="69"/>
  <c r="H24" i="69"/>
  <c r="G24" i="69"/>
  <c r="H23" i="69"/>
  <c r="G23" i="69"/>
  <c r="H22" i="69"/>
  <c r="G22" i="69"/>
  <c r="H21" i="69"/>
  <c r="G21" i="69"/>
  <c r="H20" i="69"/>
  <c r="G20" i="69"/>
  <c r="H19" i="69"/>
  <c r="G19" i="69"/>
  <c r="H18" i="69"/>
  <c r="G18" i="69"/>
  <c r="H17" i="69"/>
  <c r="G17" i="69"/>
  <c r="H16" i="69"/>
  <c r="G16" i="69"/>
  <c r="H15" i="69"/>
  <c r="G15" i="69"/>
  <c r="H14" i="69"/>
  <c r="G14" i="69"/>
  <c r="H13" i="69"/>
  <c r="G13" i="69"/>
  <c r="H12" i="69"/>
  <c r="G12" i="69"/>
  <c r="H11" i="69"/>
  <c r="G11" i="69"/>
  <c r="H10" i="69"/>
  <c r="G10" i="69"/>
  <c r="H9" i="69"/>
  <c r="G9" i="69"/>
  <c r="H8" i="69"/>
  <c r="G8" i="69"/>
  <c r="H7" i="69"/>
  <c r="G7" i="69"/>
  <c r="H6" i="69"/>
  <c r="G6" i="69"/>
  <c r="H5" i="69"/>
  <c r="G5" i="69"/>
  <c r="H38" i="68"/>
  <c r="G38" i="68"/>
  <c r="H37" i="68"/>
  <c r="G37" i="68"/>
  <c r="G36" i="68"/>
  <c r="D36" i="68"/>
  <c r="C36" i="68"/>
  <c r="B36" i="68"/>
  <c r="H36" i="68" s="1"/>
  <c r="H35" i="68"/>
  <c r="G35" i="68"/>
  <c r="H34" i="68"/>
  <c r="G34" i="68"/>
  <c r="H33" i="68"/>
  <c r="G33" i="68"/>
  <c r="H32" i="68"/>
  <c r="G32" i="68"/>
  <c r="H31" i="68"/>
  <c r="G31" i="68"/>
  <c r="H30" i="68"/>
  <c r="G30" i="68"/>
  <c r="H29" i="68"/>
  <c r="G29" i="68"/>
  <c r="H28" i="68"/>
  <c r="G28" i="68"/>
  <c r="H27" i="68"/>
  <c r="G27" i="68"/>
  <c r="H26" i="68"/>
  <c r="G26" i="68"/>
  <c r="H25" i="68"/>
  <c r="G25" i="68"/>
  <c r="H24" i="68"/>
  <c r="G24" i="68"/>
  <c r="H23" i="68"/>
  <c r="G23" i="68"/>
  <c r="H22" i="68"/>
  <c r="G22" i="68"/>
  <c r="H21" i="68"/>
  <c r="G21" i="68"/>
  <c r="H20" i="68"/>
  <c r="G20" i="68"/>
  <c r="H19" i="68"/>
  <c r="G19" i="68"/>
  <c r="H18" i="68"/>
  <c r="G18" i="68"/>
  <c r="H17" i="68"/>
  <c r="G17" i="68"/>
  <c r="H16" i="68"/>
  <c r="G16" i="68"/>
  <c r="H15" i="68"/>
  <c r="G15" i="68"/>
  <c r="H14" i="68"/>
  <c r="G14" i="68"/>
  <c r="H13" i="68"/>
  <c r="G13" i="68"/>
  <c r="H12" i="68"/>
  <c r="G12" i="68"/>
  <c r="H11" i="68"/>
  <c r="G11" i="68"/>
  <c r="H10" i="68"/>
  <c r="G10" i="68"/>
  <c r="H9" i="68"/>
  <c r="G9" i="68"/>
  <c r="H8" i="68"/>
  <c r="G8" i="68"/>
  <c r="H7" i="68"/>
  <c r="G7" i="68"/>
  <c r="H6" i="68"/>
  <c r="G6" i="68"/>
  <c r="H5" i="68"/>
  <c r="G5" i="68"/>
  <c r="G38" i="67"/>
  <c r="G37" i="67"/>
  <c r="G36" i="67"/>
  <c r="D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H38" i="65"/>
  <c r="G38" i="65"/>
  <c r="H37" i="65"/>
  <c r="G37" i="65"/>
  <c r="G36" i="65"/>
  <c r="D36" i="65"/>
  <c r="C36" i="65"/>
  <c r="B36" i="65"/>
  <c r="H36" i="65" s="1"/>
  <c r="H35" i="65"/>
  <c r="G35" i="65"/>
  <c r="H34" i="65"/>
  <c r="G34" i="65"/>
  <c r="H33" i="65"/>
  <c r="G33" i="65"/>
  <c r="H32" i="65"/>
  <c r="G32" i="65"/>
  <c r="H31" i="65"/>
  <c r="G31" i="65"/>
  <c r="H30" i="65"/>
  <c r="G30" i="65"/>
  <c r="H29" i="65"/>
  <c r="G29" i="65"/>
  <c r="H28" i="65"/>
  <c r="G28" i="65"/>
  <c r="H27" i="65"/>
  <c r="G27" i="65"/>
  <c r="H26" i="65"/>
  <c r="G26" i="65"/>
  <c r="H25" i="65"/>
  <c r="G25" i="65"/>
  <c r="H24" i="65"/>
  <c r="G24" i="65"/>
  <c r="H23" i="65"/>
  <c r="G23" i="65"/>
  <c r="H22" i="65"/>
  <c r="G22" i="65"/>
  <c r="H21" i="65"/>
  <c r="G21" i="65"/>
  <c r="H20" i="65"/>
  <c r="G20" i="65"/>
  <c r="H19" i="65"/>
  <c r="G19" i="65"/>
  <c r="H18" i="65"/>
  <c r="G18" i="65"/>
  <c r="H17" i="65"/>
  <c r="G17" i="65"/>
  <c r="H16" i="65"/>
  <c r="G16" i="65"/>
  <c r="H15" i="65"/>
  <c r="G15" i="65"/>
  <c r="H14" i="65"/>
  <c r="G14" i="65"/>
  <c r="H13" i="65"/>
  <c r="G13" i="65"/>
  <c r="H12" i="65"/>
  <c r="G12" i="65"/>
  <c r="H11" i="65"/>
  <c r="G11" i="65"/>
  <c r="H10" i="65"/>
  <c r="G10" i="65"/>
  <c r="H9" i="65"/>
  <c r="G9" i="65"/>
  <c r="H8" i="65"/>
  <c r="G8" i="65"/>
  <c r="H7" i="65"/>
  <c r="G7" i="65"/>
  <c r="H6" i="65"/>
  <c r="G6" i="65"/>
  <c r="H5" i="65"/>
  <c r="G5" i="65"/>
  <c r="H38" i="63"/>
  <c r="G38" i="63"/>
  <c r="H37" i="63"/>
  <c r="G37" i="63"/>
  <c r="G36" i="63"/>
  <c r="D36" i="63"/>
  <c r="C36" i="63"/>
  <c r="B36" i="63"/>
  <c r="H36" i="63" s="1"/>
  <c r="H35" i="63"/>
  <c r="G35" i="63"/>
  <c r="H34" i="63"/>
  <c r="G34" i="63"/>
  <c r="H33" i="63"/>
  <c r="G33" i="63"/>
  <c r="H32" i="63"/>
  <c r="G32" i="63"/>
  <c r="H31" i="63"/>
  <c r="G31" i="63"/>
  <c r="H30" i="63"/>
  <c r="G30" i="63"/>
  <c r="H29" i="63"/>
  <c r="G29" i="63"/>
  <c r="H28" i="63"/>
  <c r="G28" i="63"/>
  <c r="H27" i="63"/>
  <c r="G27" i="63"/>
  <c r="H26" i="63"/>
  <c r="G26" i="63"/>
  <c r="H25" i="63"/>
  <c r="G25" i="63"/>
  <c r="H24" i="63"/>
  <c r="G24" i="63"/>
  <c r="H23" i="63"/>
  <c r="G23" i="63"/>
  <c r="H22" i="63"/>
  <c r="G22" i="63"/>
  <c r="H21" i="63"/>
  <c r="G21" i="63"/>
  <c r="H20" i="63"/>
  <c r="G20" i="63"/>
  <c r="H19" i="63"/>
  <c r="G19" i="63"/>
  <c r="H18" i="63"/>
  <c r="G18" i="63"/>
  <c r="H17" i="63"/>
  <c r="G17" i="63"/>
  <c r="H16" i="63"/>
  <c r="G16" i="63"/>
  <c r="H15" i="63"/>
  <c r="G15" i="63"/>
  <c r="H14" i="63"/>
  <c r="G14" i="63"/>
  <c r="H13" i="63"/>
  <c r="G13" i="63"/>
  <c r="H12" i="63"/>
  <c r="G12" i="63"/>
  <c r="H11" i="63"/>
  <c r="G11" i="63"/>
  <c r="H10" i="63"/>
  <c r="G10" i="63"/>
  <c r="H9" i="63"/>
  <c r="G9" i="63"/>
  <c r="H8" i="63"/>
  <c r="G8" i="63"/>
  <c r="H7" i="63"/>
  <c r="G7" i="63"/>
  <c r="H6" i="63"/>
  <c r="G6" i="63"/>
  <c r="H5" i="63"/>
  <c r="G5" i="63"/>
  <c r="D36" i="61"/>
  <c r="C36" i="61"/>
  <c r="B36" i="61"/>
  <c r="H38" i="60"/>
  <c r="G38" i="60"/>
  <c r="H37" i="60"/>
  <c r="G37" i="60"/>
  <c r="G36" i="60"/>
  <c r="D36" i="60"/>
  <c r="C36" i="60"/>
  <c r="B36" i="60"/>
  <c r="H36" i="60" s="1"/>
  <c r="H35" i="60"/>
  <c r="G35" i="60"/>
  <c r="H34" i="60"/>
  <c r="G34" i="60"/>
  <c r="H33" i="60"/>
  <c r="G33" i="60"/>
  <c r="H32" i="60"/>
  <c r="G32" i="60"/>
  <c r="H31" i="60"/>
  <c r="G31" i="60"/>
  <c r="H30" i="60"/>
  <c r="G30" i="60"/>
  <c r="H29" i="60"/>
  <c r="G29" i="60"/>
  <c r="H28" i="60"/>
  <c r="G28" i="60"/>
  <c r="H27" i="60"/>
  <c r="G27" i="60"/>
  <c r="H26" i="60"/>
  <c r="G26" i="60"/>
  <c r="H25" i="60"/>
  <c r="G25" i="60"/>
  <c r="H24" i="60"/>
  <c r="G24" i="60"/>
  <c r="H23" i="60"/>
  <c r="G23" i="60"/>
  <c r="H22" i="60"/>
  <c r="G22" i="60"/>
  <c r="H21" i="60"/>
  <c r="G21" i="60"/>
  <c r="H20" i="60"/>
  <c r="G20" i="60"/>
  <c r="H19" i="60"/>
  <c r="G19" i="60"/>
  <c r="H18" i="60"/>
  <c r="G18" i="60"/>
  <c r="H17" i="60"/>
  <c r="G17" i="60"/>
  <c r="H16" i="60"/>
  <c r="G16" i="60"/>
  <c r="H15" i="60"/>
  <c r="G15" i="60"/>
  <c r="H14" i="60"/>
  <c r="G14" i="60"/>
  <c r="H13" i="60"/>
  <c r="G13" i="60"/>
  <c r="H12" i="60"/>
  <c r="G12" i="60"/>
  <c r="H11" i="60"/>
  <c r="G11" i="60"/>
  <c r="H10" i="60"/>
  <c r="G10" i="60"/>
  <c r="H9" i="60"/>
  <c r="G9" i="60"/>
  <c r="H8" i="60"/>
  <c r="G8" i="60"/>
  <c r="H7" i="60"/>
  <c r="G7" i="60"/>
  <c r="H6" i="60"/>
  <c r="G6" i="60"/>
  <c r="H5" i="60"/>
  <c r="G5" i="60"/>
  <c r="H38" i="59"/>
  <c r="G38" i="59"/>
  <c r="H37" i="59"/>
  <c r="G37" i="59"/>
  <c r="G36" i="59"/>
  <c r="D36" i="59"/>
  <c r="C36" i="59"/>
  <c r="B36" i="59"/>
  <c r="H36" i="59" s="1"/>
  <c r="H35" i="59"/>
  <c r="G35" i="59"/>
  <c r="H34" i="59"/>
  <c r="G34" i="59"/>
  <c r="H33" i="59"/>
  <c r="G33" i="59"/>
  <c r="H32" i="59"/>
  <c r="G32" i="59"/>
  <c r="H31" i="59"/>
  <c r="G31" i="59"/>
  <c r="H30" i="59"/>
  <c r="G30" i="59"/>
  <c r="H29" i="59"/>
  <c r="G29" i="59"/>
  <c r="H28" i="59"/>
  <c r="G28" i="59"/>
  <c r="H27" i="59"/>
  <c r="G27" i="59"/>
  <c r="H26" i="59"/>
  <c r="G26" i="59"/>
  <c r="H25" i="59"/>
  <c r="G25" i="59"/>
  <c r="H24" i="59"/>
  <c r="G24" i="59"/>
  <c r="H23" i="59"/>
  <c r="G23" i="59"/>
  <c r="H22" i="59"/>
  <c r="G22" i="59"/>
  <c r="H21" i="59"/>
  <c r="G21" i="59"/>
  <c r="H20" i="59"/>
  <c r="G20" i="59"/>
  <c r="H19" i="59"/>
  <c r="G19" i="59"/>
  <c r="H18" i="59"/>
  <c r="G18" i="59"/>
  <c r="H17" i="59"/>
  <c r="G17" i="59"/>
  <c r="H16" i="59"/>
  <c r="G16" i="59"/>
  <c r="H15" i="59"/>
  <c r="G15" i="59"/>
  <c r="H14" i="59"/>
  <c r="G14" i="59"/>
  <c r="H13" i="59"/>
  <c r="G13" i="59"/>
  <c r="H12" i="59"/>
  <c r="G12" i="59"/>
  <c r="H11" i="59"/>
  <c r="G11" i="59"/>
  <c r="H10" i="59"/>
  <c r="G10" i="59"/>
  <c r="H9" i="59"/>
  <c r="G9" i="59"/>
  <c r="H8" i="59"/>
  <c r="G8" i="59"/>
  <c r="H7" i="59"/>
  <c r="G7" i="59"/>
  <c r="H6" i="59"/>
  <c r="G6" i="59"/>
  <c r="H5" i="59"/>
  <c r="G5" i="59"/>
  <c r="H38" i="58"/>
  <c r="G38" i="58"/>
  <c r="H37" i="58"/>
  <c r="G37" i="58"/>
  <c r="G36" i="58"/>
  <c r="D36" i="58"/>
  <c r="C36" i="58"/>
  <c r="B36" i="58"/>
  <c r="H36" i="58" s="1"/>
  <c r="H35" i="58"/>
  <c r="G35" i="58"/>
  <c r="H34" i="58"/>
  <c r="G34" i="58"/>
  <c r="H33" i="58"/>
  <c r="G33" i="58"/>
  <c r="H32" i="58"/>
  <c r="G32" i="58"/>
  <c r="H31" i="58"/>
  <c r="G31" i="58"/>
  <c r="H30" i="58"/>
  <c r="G30" i="58"/>
  <c r="H29" i="58"/>
  <c r="G29" i="58"/>
  <c r="H28" i="58"/>
  <c r="G28" i="58"/>
  <c r="H27" i="58"/>
  <c r="G27" i="58"/>
  <c r="H26" i="58"/>
  <c r="G26" i="58"/>
  <c r="H25" i="58"/>
  <c r="G25" i="58"/>
  <c r="H24" i="58"/>
  <c r="G24" i="58"/>
  <c r="H23" i="58"/>
  <c r="G23" i="58"/>
  <c r="H22" i="58"/>
  <c r="G22" i="58"/>
  <c r="H21" i="58"/>
  <c r="G21" i="58"/>
  <c r="H20" i="58"/>
  <c r="G20" i="58"/>
  <c r="H19" i="58"/>
  <c r="G19" i="58"/>
  <c r="H18" i="58"/>
  <c r="G18" i="58"/>
  <c r="H17" i="58"/>
  <c r="G17" i="58"/>
  <c r="H16" i="58"/>
  <c r="G16" i="58"/>
  <c r="H15" i="58"/>
  <c r="G15" i="58"/>
  <c r="H14" i="58"/>
  <c r="G14" i="58"/>
  <c r="H13" i="58"/>
  <c r="G13" i="58"/>
  <c r="H12" i="58"/>
  <c r="G12" i="58"/>
  <c r="H11" i="58"/>
  <c r="G11" i="58"/>
  <c r="H10" i="58"/>
  <c r="G10" i="58"/>
  <c r="H9" i="58"/>
  <c r="G9" i="58"/>
  <c r="H8" i="58"/>
  <c r="G8" i="58"/>
  <c r="H7" i="58"/>
  <c r="G7" i="58"/>
  <c r="H6" i="58"/>
  <c r="G6" i="58"/>
  <c r="H5" i="58"/>
  <c r="G5" i="58"/>
  <c r="H38" i="57"/>
  <c r="G38" i="57"/>
  <c r="H37" i="57"/>
  <c r="G37" i="57"/>
  <c r="G36" i="57"/>
  <c r="D36" i="57"/>
  <c r="C36" i="57"/>
  <c r="B36" i="57"/>
  <c r="H36" i="57" s="1"/>
  <c r="H35" i="57"/>
  <c r="G35" i="57"/>
  <c r="H34" i="57"/>
  <c r="G34" i="57"/>
  <c r="H33" i="57"/>
  <c r="G33" i="57"/>
  <c r="H32" i="57"/>
  <c r="G32" i="57"/>
  <c r="H31" i="57"/>
  <c r="G31" i="57"/>
  <c r="H30" i="57"/>
  <c r="G30" i="57"/>
  <c r="H29" i="57"/>
  <c r="G29" i="57"/>
  <c r="H28" i="57"/>
  <c r="G28" i="57"/>
  <c r="H27" i="57"/>
  <c r="G27" i="57"/>
  <c r="H26" i="57"/>
  <c r="G26" i="57"/>
  <c r="H25" i="57"/>
  <c r="G25" i="57"/>
  <c r="H24" i="57"/>
  <c r="G24" i="57"/>
  <c r="H23" i="57"/>
  <c r="G23" i="57"/>
  <c r="H22" i="57"/>
  <c r="G22" i="57"/>
  <c r="H21" i="57"/>
  <c r="G21" i="57"/>
  <c r="H20" i="57"/>
  <c r="G20" i="57"/>
  <c r="H19" i="57"/>
  <c r="G19" i="57"/>
  <c r="H18" i="57"/>
  <c r="G18" i="57"/>
  <c r="H17" i="57"/>
  <c r="G17" i="57"/>
  <c r="H16" i="57"/>
  <c r="G16" i="57"/>
  <c r="H15" i="57"/>
  <c r="G15" i="57"/>
  <c r="H14" i="57"/>
  <c r="G14" i="57"/>
  <c r="H13" i="57"/>
  <c r="G13" i="57"/>
  <c r="H12" i="57"/>
  <c r="G12" i="57"/>
  <c r="H11" i="57"/>
  <c r="G11" i="57"/>
  <c r="H10" i="57"/>
  <c r="G10" i="57"/>
  <c r="H9" i="57"/>
  <c r="G9" i="57"/>
  <c r="H8" i="57"/>
  <c r="G8" i="57"/>
  <c r="H7" i="57"/>
  <c r="G7" i="57"/>
  <c r="H6" i="57"/>
  <c r="G6" i="57"/>
  <c r="H5" i="57"/>
  <c r="G5" i="57"/>
  <c r="H38" i="56"/>
  <c r="G38" i="56"/>
  <c r="H37" i="56"/>
  <c r="G37" i="56"/>
  <c r="G36" i="56"/>
  <c r="D36" i="56"/>
  <c r="C36" i="56"/>
  <c r="B36" i="56"/>
  <c r="H36" i="56" s="1"/>
  <c r="H35" i="56"/>
  <c r="G35" i="56"/>
  <c r="H34" i="56"/>
  <c r="G34" i="56"/>
  <c r="H33" i="56"/>
  <c r="G33" i="56"/>
  <c r="H32" i="56"/>
  <c r="G32" i="56"/>
  <c r="H31" i="56"/>
  <c r="G31" i="56"/>
  <c r="H30" i="56"/>
  <c r="G30" i="56"/>
  <c r="H29" i="56"/>
  <c r="G29" i="56"/>
  <c r="H28" i="56"/>
  <c r="G28" i="56"/>
  <c r="H27" i="56"/>
  <c r="G27" i="56"/>
  <c r="H26" i="56"/>
  <c r="G26" i="56"/>
  <c r="H25" i="56"/>
  <c r="G25" i="56"/>
  <c r="H24" i="56"/>
  <c r="G24" i="56"/>
  <c r="H23" i="56"/>
  <c r="G23" i="56"/>
  <c r="H22" i="56"/>
  <c r="G22" i="56"/>
  <c r="H21" i="56"/>
  <c r="G21" i="56"/>
  <c r="H20" i="56"/>
  <c r="G20" i="56"/>
  <c r="H19" i="56"/>
  <c r="G19" i="56"/>
  <c r="H18" i="56"/>
  <c r="G18" i="56"/>
  <c r="H17" i="56"/>
  <c r="G17" i="56"/>
  <c r="H16" i="56"/>
  <c r="G16" i="56"/>
  <c r="H15" i="56"/>
  <c r="G15" i="56"/>
  <c r="H14" i="56"/>
  <c r="G14" i="56"/>
  <c r="H13" i="56"/>
  <c r="G13" i="56"/>
  <c r="H12" i="56"/>
  <c r="G12" i="56"/>
  <c r="H11" i="56"/>
  <c r="G11" i="56"/>
  <c r="H10" i="56"/>
  <c r="G10" i="56"/>
  <c r="H9" i="56"/>
  <c r="G9" i="56"/>
  <c r="H8" i="56"/>
  <c r="G8" i="56"/>
  <c r="H7" i="56"/>
  <c r="G7" i="56"/>
  <c r="H6" i="56"/>
  <c r="G6" i="56"/>
  <c r="H5" i="56"/>
  <c r="G5" i="56"/>
  <c r="H38" i="55"/>
  <c r="G38" i="55"/>
  <c r="H37" i="55"/>
  <c r="G37" i="55"/>
  <c r="G36" i="55"/>
  <c r="D36" i="55"/>
  <c r="C36" i="55"/>
  <c r="B36" i="55"/>
  <c r="H36" i="55" s="1"/>
  <c r="H35" i="55"/>
  <c r="G35" i="55"/>
  <c r="H34" i="55"/>
  <c r="G34" i="55"/>
  <c r="H33" i="55"/>
  <c r="G33" i="55"/>
  <c r="H32" i="55"/>
  <c r="G32" i="55"/>
  <c r="H31" i="55"/>
  <c r="G31" i="55"/>
  <c r="H30" i="55"/>
  <c r="G30" i="55"/>
  <c r="H29" i="55"/>
  <c r="G29" i="55"/>
  <c r="H28" i="55"/>
  <c r="G28" i="55"/>
  <c r="H27" i="55"/>
  <c r="G27" i="55"/>
  <c r="H26" i="55"/>
  <c r="G26" i="55"/>
  <c r="H25" i="55"/>
  <c r="G25" i="55"/>
  <c r="H24" i="55"/>
  <c r="G24" i="55"/>
  <c r="H23" i="55"/>
  <c r="G23" i="55"/>
  <c r="H22" i="55"/>
  <c r="G22" i="55"/>
  <c r="H21" i="55"/>
  <c r="G21" i="55"/>
  <c r="H20" i="55"/>
  <c r="G20" i="55"/>
  <c r="H19" i="55"/>
  <c r="G19" i="55"/>
  <c r="H18" i="55"/>
  <c r="G18" i="55"/>
  <c r="H17" i="55"/>
  <c r="G17" i="55"/>
  <c r="H16" i="55"/>
  <c r="G16" i="55"/>
  <c r="H15" i="55"/>
  <c r="G15" i="55"/>
  <c r="H14" i="55"/>
  <c r="G14" i="55"/>
  <c r="H13" i="55"/>
  <c r="G13" i="55"/>
  <c r="H12" i="55"/>
  <c r="G12" i="55"/>
  <c r="H11" i="55"/>
  <c r="G11" i="55"/>
  <c r="H10" i="55"/>
  <c r="G10" i="55"/>
  <c r="H9" i="55"/>
  <c r="G9" i="55"/>
  <c r="H8" i="55"/>
  <c r="G8" i="55"/>
  <c r="H7" i="55"/>
  <c r="G7" i="55"/>
  <c r="H6" i="55"/>
  <c r="G6" i="55"/>
  <c r="H5" i="55"/>
  <c r="G5" i="55"/>
  <c r="H38" i="54"/>
  <c r="G38" i="54"/>
  <c r="H37" i="54"/>
  <c r="G37" i="54"/>
  <c r="G36" i="54"/>
  <c r="D36" i="54"/>
  <c r="C36" i="54"/>
  <c r="B36" i="54"/>
  <c r="H36" i="54" s="1"/>
  <c r="H35" i="54"/>
  <c r="G35" i="54"/>
  <c r="H34" i="54"/>
  <c r="G34" i="54"/>
  <c r="H33" i="54"/>
  <c r="G33" i="54"/>
  <c r="H32" i="54"/>
  <c r="G32" i="54"/>
  <c r="H31" i="54"/>
  <c r="G31" i="54"/>
  <c r="H30" i="54"/>
  <c r="G30" i="54"/>
  <c r="H29" i="54"/>
  <c r="G29" i="54"/>
  <c r="H28" i="54"/>
  <c r="G28" i="54"/>
  <c r="H27" i="54"/>
  <c r="G27" i="54"/>
  <c r="H26" i="54"/>
  <c r="G26" i="54"/>
  <c r="H25" i="54"/>
  <c r="G25" i="54"/>
  <c r="H24" i="54"/>
  <c r="G24" i="54"/>
  <c r="H23" i="54"/>
  <c r="G23" i="54"/>
  <c r="H22" i="54"/>
  <c r="G22" i="54"/>
  <c r="H21" i="54"/>
  <c r="G21" i="54"/>
  <c r="H20" i="54"/>
  <c r="G20" i="54"/>
  <c r="H19" i="54"/>
  <c r="G19" i="54"/>
  <c r="H18" i="54"/>
  <c r="G18" i="54"/>
  <c r="H17" i="54"/>
  <c r="G17" i="54"/>
  <c r="H16" i="54"/>
  <c r="G16" i="54"/>
  <c r="H15" i="54"/>
  <c r="G15" i="54"/>
  <c r="H14" i="54"/>
  <c r="G14" i="54"/>
  <c r="H13" i="54"/>
  <c r="G13" i="54"/>
  <c r="H12" i="54"/>
  <c r="G12" i="54"/>
  <c r="H11" i="54"/>
  <c r="G11" i="54"/>
  <c r="H10" i="54"/>
  <c r="G10" i="54"/>
  <c r="H9" i="54"/>
  <c r="G9" i="54"/>
  <c r="H8" i="54"/>
  <c r="G8" i="54"/>
  <c r="H7" i="54"/>
  <c r="G7" i="54"/>
  <c r="H6" i="54"/>
  <c r="G6" i="54"/>
  <c r="H5" i="54"/>
  <c r="G5" i="54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G10" i="53"/>
  <c r="G9" i="53"/>
  <c r="G8" i="53"/>
  <c r="G7" i="53"/>
  <c r="G6" i="53"/>
  <c r="G5" i="53"/>
  <c r="G38" i="52"/>
  <c r="D38" i="52"/>
  <c r="C38" i="52"/>
  <c r="B38" i="52"/>
  <c r="H38" i="52" s="1"/>
  <c r="G37" i="52"/>
  <c r="D37" i="52"/>
  <c r="C37" i="52"/>
  <c r="B37" i="52"/>
  <c r="H37" i="52" s="1"/>
  <c r="G36" i="52"/>
  <c r="G35" i="52"/>
  <c r="D35" i="52"/>
  <c r="C35" i="52"/>
  <c r="B35" i="52"/>
  <c r="H35" i="52" s="1"/>
  <c r="G34" i="52"/>
  <c r="D34" i="52"/>
  <c r="C34" i="52"/>
  <c r="B34" i="52"/>
  <c r="H34" i="52" s="1"/>
  <c r="G33" i="52"/>
  <c r="D33" i="52"/>
  <c r="C33" i="52"/>
  <c r="B33" i="52"/>
  <c r="H33" i="52" s="1"/>
  <c r="G32" i="52"/>
  <c r="D32" i="52"/>
  <c r="C32" i="52"/>
  <c r="B32" i="52"/>
  <c r="H32" i="52" s="1"/>
  <c r="G31" i="52"/>
  <c r="D31" i="52"/>
  <c r="C31" i="52"/>
  <c r="B31" i="52"/>
  <c r="H31" i="52" s="1"/>
  <c r="G30" i="52"/>
  <c r="D30" i="52"/>
  <c r="C30" i="52"/>
  <c r="B30" i="52"/>
  <c r="H30" i="52" s="1"/>
  <c r="G29" i="52"/>
  <c r="D29" i="52"/>
  <c r="C29" i="52"/>
  <c r="B29" i="52"/>
  <c r="H29" i="52" s="1"/>
  <c r="G28" i="52"/>
  <c r="D28" i="52"/>
  <c r="C28" i="52"/>
  <c r="B28" i="52"/>
  <c r="H28" i="52" s="1"/>
  <c r="G27" i="52"/>
  <c r="D27" i="52"/>
  <c r="C27" i="52"/>
  <c r="B27" i="52"/>
  <c r="H27" i="52" s="1"/>
  <c r="G26" i="52"/>
  <c r="D26" i="52"/>
  <c r="C26" i="52"/>
  <c r="B26" i="52"/>
  <c r="H26" i="52" s="1"/>
  <c r="G25" i="52"/>
  <c r="D25" i="52"/>
  <c r="C25" i="52"/>
  <c r="B25" i="52"/>
  <c r="H25" i="52" s="1"/>
  <c r="G24" i="52"/>
  <c r="D24" i="52"/>
  <c r="C24" i="52"/>
  <c r="B24" i="52"/>
  <c r="H24" i="52" s="1"/>
  <c r="G23" i="52"/>
  <c r="D23" i="52"/>
  <c r="C23" i="52"/>
  <c r="B23" i="52"/>
  <c r="H23" i="52" s="1"/>
  <c r="G22" i="52"/>
  <c r="D22" i="52"/>
  <c r="C22" i="52"/>
  <c r="B22" i="52"/>
  <c r="H22" i="52" s="1"/>
  <c r="G21" i="52"/>
  <c r="D21" i="52"/>
  <c r="C21" i="52"/>
  <c r="B21" i="52"/>
  <c r="H21" i="52" s="1"/>
  <c r="G20" i="52"/>
  <c r="D20" i="52"/>
  <c r="C20" i="52"/>
  <c r="B20" i="52"/>
  <c r="H20" i="52" s="1"/>
  <c r="G19" i="52"/>
  <c r="D19" i="52"/>
  <c r="C19" i="52"/>
  <c r="B19" i="52"/>
  <c r="H19" i="52" s="1"/>
  <c r="G18" i="52"/>
  <c r="D18" i="52"/>
  <c r="C18" i="52"/>
  <c r="B18" i="52"/>
  <c r="H18" i="52" s="1"/>
  <c r="G17" i="52"/>
  <c r="D17" i="52"/>
  <c r="C17" i="52"/>
  <c r="B17" i="52"/>
  <c r="H17" i="52" s="1"/>
  <c r="G16" i="52"/>
  <c r="D16" i="52"/>
  <c r="C16" i="52"/>
  <c r="B16" i="52"/>
  <c r="H16" i="52" s="1"/>
  <c r="G15" i="52"/>
  <c r="D15" i="52"/>
  <c r="C15" i="52"/>
  <c r="B15" i="52"/>
  <c r="H15" i="52" s="1"/>
  <c r="G14" i="52"/>
  <c r="D14" i="52"/>
  <c r="C14" i="52"/>
  <c r="B14" i="52"/>
  <c r="H14" i="52" s="1"/>
  <c r="G13" i="52"/>
  <c r="D13" i="52"/>
  <c r="C13" i="52"/>
  <c r="B13" i="52"/>
  <c r="H13" i="52" s="1"/>
  <c r="G12" i="52"/>
  <c r="D12" i="52"/>
  <c r="C12" i="52"/>
  <c r="B12" i="52"/>
  <c r="H12" i="52" s="1"/>
  <c r="G11" i="52"/>
  <c r="D11" i="52"/>
  <c r="C11" i="52"/>
  <c r="B11" i="52"/>
  <c r="H11" i="52" s="1"/>
  <c r="G10" i="52"/>
  <c r="D10" i="52"/>
  <c r="C10" i="52"/>
  <c r="B10" i="52"/>
  <c r="H10" i="52" s="1"/>
  <c r="G9" i="52"/>
  <c r="D9" i="52"/>
  <c r="C9" i="52"/>
  <c r="B9" i="52"/>
  <c r="H9" i="52" s="1"/>
  <c r="G8" i="52"/>
  <c r="D8" i="52"/>
  <c r="C8" i="52"/>
  <c r="B8" i="52"/>
  <c r="H8" i="52" s="1"/>
  <c r="G7" i="52"/>
  <c r="D7" i="52"/>
  <c r="C7" i="52"/>
  <c r="B7" i="52"/>
  <c r="H7" i="52" s="1"/>
  <c r="G6" i="52"/>
  <c r="D6" i="52"/>
  <c r="C6" i="52"/>
  <c r="B6" i="52"/>
  <c r="H6" i="52" s="1"/>
  <c r="G5" i="52"/>
  <c r="D5" i="52"/>
  <c r="D36" i="52" s="1"/>
  <c r="C5" i="52"/>
  <c r="C36" i="52" s="1"/>
  <c r="B5" i="52"/>
  <c r="H5" i="52" s="1"/>
  <c r="H38" i="51"/>
  <c r="G38" i="51"/>
  <c r="H37" i="51"/>
  <c r="G37" i="51"/>
  <c r="G36" i="51"/>
  <c r="D36" i="51"/>
  <c r="C36" i="51"/>
  <c r="B36" i="51"/>
  <c r="H36" i="51" s="1"/>
  <c r="H35" i="51"/>
  <c r="G35" i="51"/>
  <c r="H34" i="51"/>
  <c r="G34" i="51"/>
  <c r="H33" i="51"/>
  <c r="G33" i="51"/>
  <c r="H32" i="51"/>
  <c r="G32" i="51"/>
  <c r="H31" i="51"/>
  <c r="G31" i="51"/>
  <c r="H30" i="51"/>
  <c r="G30" i="51"/>
  <c r="H29" i="51"/>
  <c r="G29" i="51"/>
  <c r="H28" i="51"/>
  <c r="G28" i="51"/>
  <c r="H27" i="51"/>
  <c r="G27" i="51"/>
  <c r="H26" i="51"/>
  <c r="G26" i="51"/>
  <c r="H25" i="51"/>
  <c r="G25" i="51"/>
  <c r="H24" i="51"/>
  <c r="G24" i="51"/>
  <c r="H23" i="51"/>
  <c r="G23" i="51"/>
  <c r="H22" i="51"/>
  <c r="G22" i="51"/>
  <c r="H21" i="51"/>
  <c r="G21" i="51"/>
  <c r="H20" i="51"/>
  <c r="G20" i="51"/>
  <c r="H19" i="51"/>
  <c r="G19" i="51"/>
  <c r="H18" i="51"/>
  <c r="G18" i="51"/>
  <c r="H17" i="51"/>
  <c r="G17" i="51"/>
  <c r="H16" i="51"/>
  <c r="G16" i="51"/>
  <c r="H15" i="51"/>
  <c r="G15" i="51"/>
  <c r="H14" i="51"/>
  <c r="G14" i="51"/>
  <c r="H13" i="51"/>
  <c r="G13" i="51"/>
  <c r="H12" i="51"/>
  <c r="G12" i="51"/>
  <c r="H11" i="51"/>
  <c r="G11" i="51"/>
  <c r="H10" i="51"/>
  <c r="G10" i="51"/>
  <c r="H9" i="51"/>
  <c r="G9" i="51"/>
  <c r="H8" i="51"/>
  <c r="G8" i="51"/>
  <c r="H7" i="51"/>
  <c r="G7" i="51"/>
  <c r="H6" i="51"/>
  <c r="G6" i="51"/>
  <c r="H5" i="51"/>
  <c r="G5" i="51"/>
  <c r="H38" i="50"/>
  <c r="G38" i="50"/>
  <c r="H37" i="50"/>
  <c r="G37" i="50"/>
  <c r="G36" i="50"/>
  <c r="D36" i="50"/>
  <c r="C36" i="50"/>
  <c r="B36" i="50"/>
  <c r="H36" i="50" s="1"/>
  <c r="H35" i="50"/>
  <c r="G35" i="50"/>
  <c r="H34" i="50"/>
  <c r="G34" i="50"/>
  <c r="H33" i="50"/>
  <c r="G33" i="50"/>
  <c r="H32" i="50"/>
  <c r="G32" i="50"/>
  <c r="H31" i="50"/>
  <c r="G31" i="50"/>
  <c r="H30" i="50"/>
  <c r="G30" i="50"/>
  <c r="H29" i="50"/>
  <c r="G29" i="50"/>
  <c r="H28" i="50"/>
  <c r="G28" i="50"/>
  <c r="H27" i="50"/>
  <c r="G27" i="50"/>
  <c r="H26" i="50"/>
  <c r="G26" i="50"/>
  <c r="H25" i="50"/>
  <c r="G25" i="50"/>
  <c r="H24" i="50"/>
  <c r="G24" i="50"/>
  <c r="H23" i="50"/>
  <c r="G23" i="50"/>
  <c r="H22" i="50"/>
  <c r="G22" i="50"/>
  <c r="H21" i="50"/>
  <c r="G21" i="50"/>
  <c r="H20" i="50"/>
  <c r="G20" i="50"/>
  <c r="H19" i="50"/>
  <c r="G19" i="50"/>
  <c r="H18" i="50"/>
  <c r="G18" i="50"/>
  <c r="H17" i="50"/>
  <c r="G17" i="50"/>
  <c r="H16" i="50"/>
  <c r="G16" i="50"/>
  <c r="H15" i="50"/>
  <c r="G15" i="50"/>
  <c r="H14" i="50"/>
  <c r="G14" i="50"/>
  <c r="H13" i="50"/>
  <c r="G13" i="50"/>
  <c r="H12" i="50"/>
  <c r="G12" i="50"/>
  <c r="H11" i="50"/>
  <c r="G11" i="50"/>
  <c r="H10" i="50"/>
  <c r="G10" i="50"/>
  <c r="H9" i="50"/>
  <c r="G9" i="50"/>
  <c r="H8" i="50"/>
  <c r="G8" i="50"/>
  <c r="H7" i="50"/>
  <c r="G7" i="50"/>
  <c r="H6" i="50"/>
  <c r="G6" i="50"/>
  <c r="H5" i="50"/>
  <c r="G5" i="50"/>
  <c r="H38" i="49"/>
  <c r="G38" i="49"/>
  <c r="H37" i="49"/>
  <c r="G37" i="49"/>
  <c r="G36" i="49"/>
  <c r="D36" i="49"/>
  <c r="C36" i="49"/>
  <c r="B36" i="49"/>
  <c r="H36" i="49" s="1"/>
  <c r="H35" i="49"/>
  <c r="G35" i="49"/>
  <c r="H34" i="49"/>
  <c r="G34" i="49"/>
  <c r="H33" i="49"/>
  <c r="G33" i="49"/>
  <c r="H32" i="49"/>
  <c r="G32" i="49"/>
  <c r="H31" i="49"/>
  <c r="G31" i="49"/>
  <c r="H30" i="49"/>
  <c r="G30" i="49"/>
  <c r="H29" i="49"/>
  <c r="G29" i="49"/>
  <c r="H28" i="49"/>
  <c r="G28" i="49"/>
  <c r="H27" i="49"/>
  <c r="G27" i="49"/>
  <c r="H26" i="49"/>
  <c r="G26" i="49"/>
  <c r="H25" i="49"/>
  <c r="G25" i="49"/>
  <c r="H24" i="49"/>
  <c r="G24" i="49"/>
  <c r="H23" i="49"/>
  <c r="G23" i="49"/>
  <c r="H22" i="49"/>
  <c r="G22" i="49"/>
  <c r="H21" i="49"/>
  <c r="G21" i="49"/>
  <c r="H20" i="49"/>
  <c r="G20" i="49"/>
  <c r="H19" i="49"/>
  <c r="G19" i="49"/>
  <c r="H18" i="49"/>
  <c r="G18" i="49"/>
  <c r="H17" i="49"/>
  <c r="G17" i="49"/>
  <c r="H16" i="49"/>
  <c r="G16" i="49"/>
  <c r="H15" i="49"/>
  <c r="G15" i="49"/>
  <c r="H14" i="49"/>
  <c r="G14" i="49"/>
  <c r="H13" i="49"/>
  <c r="G13" i="49"/>
  <c r="H12" i="49"/>
  <c r="G12" i="49"/>
  <c r="H11" i="49"/>
  <c r="G11" i="49"/>
  <c r="H10" i="49"/>
  <c r="G10" i="49"/>
  <c r="H9" i="49"/>
  <c r="G9" i="49"/>
  <c r="H8" i="49"/>
  <c r="G8" i="49"/>
  <c r="H7" i="49"/>
  <c r="G7" i="49"/>
  <c r="H6" i="49"/>
  <c r="G6" i="49"/>
  <c r="H5" i="49"/>
  <c r="G5" i="49"/>
  <c r="H38" i="48"/>
  <c r="G38" i="48"/>
  <c r="H37" i="48"/>
  <c r="G37" i="48"/>
  <c r="G36" i="48"/>
  <c r="D36" i="48"/>
  <c r="C36" i="48"/>
  <c r="B36" i="48"/>
  <c r="H36" i="48" s="1"/>
  <c r="H35" i="48"/>
  <c r="G35" i="48"/>
  <c r="H34" i="48"/>
  <c r="G34" i="48"/>
  <c r="H33" i="48"/>
  <c r="G33" i="48"/>
  <c r="H32" i="48"/>
  <c r="G32" i="48"/>
  <c r="H31" i="48"/>
  <c r="G31" i="48"/>
  <c r="H30" i="48"/>
  <c r="G30" i="48"/>
  <c r="H29" i="48"/>
  <c r="G29" i="48"/>
  <c r="H28" i="48"/>
  <c r="G28" i="48"/>
  <c r="H27" i="48"/>
  <c r="G27" i="48"/>
  <c r="H26" i="48"/>
  <c r="G26" i="48"/>
  <c r="H25" i="48"/>
  <c r="G25" i="48"/>
  <c r="H24" i="48"/>
  <c r="G24" i="48"/>
  <c r="H23" i="48"/>
  <c r="G23" i="48"/>
  <c r="H22" i="48"/>
  <c r="G22" i="48"/>
  <c r="H21" i="48"/>
  <c r="G21" i="48"/>
  <c r="H20" i="48"/>
  <c r="G20" i="48"/>
  <c r="H19" i="48"/>
  <c r="G19" i="48"/>
  <c r="H18" i="48"/>
  <c r="G18" i="48"/>
  <c r="H17" i="48"/>
  <c r="G17" i="48"/>
  <c r="H16" i="48"/>
  <c r="G16" i="48"/>
  <c r="H15" i="48"/>
  <c r="G15" i="48"/>
  <c r="H14" i="48"/>
  <c r="G14" i="48"/>
  <c r="H13" i="48"/>
  <c r="G13" i="48"/>
  <c r="H12" i="48"/>
  <c r="G12" i="48"/>
  <c r="H11" i="48"/>
  <c r="G11" i="48"/>
  <c r="H10" i="48"/>
  <c r="G10" i="48"/>
  <c r="H9" i="48"/>
  <c r="G9" i="48"/>
  <c r="H8" i="48"/>
  <c r="G8" i="48"/>
  <c r="H7" i="48"/>
  <c r="G7" i="48"/>
  <c r="H6" i="48"/>
  <c r="G6" i="48"/>
  <c r="H5" i="48"/>
  <c r="G5" i="48"/>
  <c r="B36" i="52" l="1"/>
  <c r="H36" i="52" s="1"/>
</calcChain>
</file>

<file path=xl/sharedStrings.xml><?xml version="1.0" encoding="utf-8"?>
<sst xmlns="http://schemas.openxmlformats.org/spreadsheetml/2006/main" count="18391" uniqueCount="142">
  <si>
    <t>Land van herkomst</t>
  </si>
  <si>
    <t>Trend</t>
  </si>
  <si>
    <t>GJG/AAG</t>
  </si>
  <si>
    <t>Country of origin</t>
  </si>
  <si>
    <t>België</t>
  </si>
  <si>
    <t>Belgium</t>
  </si>
  <si>
    <t>Frankrijk</t>
  </si>
  <si>
    <t>France</t>
  </si>
  <si>
    <t>Nederland</t>
  </si>
  <si>
    <t>Netherlands</t>
  </si>
  <si>
    <t>Duitsland</t>
  </si>
  <si>
    <t>Germany</t>
  </si>
  <si>
    <t>Italië</t>
  </si>
  <si>
    <t>Italy</t>
  </si>
  <si>
    <t>Verenigd Koninkrijk</t>
  </si>
  <si>
    <t>United Kingdom</t>
  </si>
  <si>
    <t>Ierland</t>
  </si>
  <si>
    <t>Ireland</t>
  </si>
  <si>
    <t>Denemarken</t>
  </si>
  <si>
    <t>Denmark</t>
  </si>
  <si>
    <t>Griekenland</t>
  </si>
  <si>
    <t>Greece</t>
  </si>
  <si>
    <t>Portugal</t>
  </si>
  <si>
    <t>Spanje</t>
  </si>
  <si>
    <t>Spain</t>
  </si>
  <si>
    <t>Luxemburg</t>
  </si>
  <si>
    <t>Luxembourg</t>
  </si>
  <si>
    <t>Zweden</t>
  </si>
  <si>
    <t>Sweden</t>
  </si>
  <si>
    <t>Finland</t>
  </si>
  <si>
    <t>Oostenrijk</t>
  </si>
  <si>
    <t>Austria</t>
  </si>
  <si>
    <t>Noorwegen</t>
  </si>
  <si>
    <t>Norway</t>
  </si>
  <si>
    <t>Zwitserland</t>
  </si>
  <si>
    <t>Switzerland</t>
  </si>
  <si>
    <t>Czech Republic</t>
  </si>
  <si>
    <t>Rusland</t>
  </si>
  <si>
    <t>Russia</t>
  </si>
  <si>
    <t>V.S. Amerika</t>
  </si>
  <si>
    <t>U.S.A.</t>
  </si>
  <si>
    <t>Canada</t>
  </si>
  <si>
    <t>Japan</t>
  </si>
  <si>
    <t>Andere</t>
  </si>
  <si>
    <t>Others</t>
  </si>
  <si>
    <t>BUITENLAND</t>
  </si>
  <si>
    <t>FOREIGN COUNTRIES</t>
  </si>
  <si>
    <t>ALGEMEEN TOTAAL</t>
  </si>
  <si>
    <t>OVERALL TOTAL</t>
  </si>
  <si>
    <t>PROVINCIE ANTWERPEN</t>
  </si>
  <si>
    <t>PROVINCIE LIMBURG</t>
  </si>
  <si>
    <t>PROVINCIE OOST-VLAANDEREN</t>
  </si>
  <si>
    <t>PROVINCIE WEST-VLAANDEREN</t>
  </si>
  <si>
    <t>FLEMISH REGION</t>
  </si>
  <si>
    <t>PROVINCIE VLAAMS-BRABANT</t>
  </si>
  <si>
    <t>KUST</t>
  </si>
  <si>
    <t>COAST</t>
  </si>
  <si>
    <t>KUNSTSTEDEN</t>
  </si>
  <si>
    <t>VLAAMSE REGIO'S</t>
  </si>
  <si>
    <t>FLEMISH COUNTRYSIDE</t>
  </si>
  <si>
    <t>ANTWERPEN</t>
  </si>
  <si>
    <t>ANTWERP</t>
  </si>
  <si>
    <t>BRUGGE</t>
  </si>
  <si>
    <t>BRUGES</t>
  </si>
  <si>
    <t>BRUSSELS GEWEST</t>
  </si>
  <si>
    <t>BRUSSELS REGION</t>
  </si>
  <si>
    <t>GENT</t>
  </si>
  <si>
    <t>GHENT</t>
  </si>
  <si>
    <t>LEUVEN</t>
  </si>
  <si>
    <t>LOUVAIN</t>
  </si>
  <si>
    <t>MECHELEN</t>
  </si>
  <si>
    <t>MALINES</t>
  </si>
  <si>
    <t>BELGIË</t>
  </si>
  <si>
    <t>BELGIUM</t>
  </si>
  <si>
    <t>VLAAMS GEWEST</t>
  </si>
  <si>
    <t>WAALS GEWEST</t>
  </si>
  <si>
    <t>WALLOON REGION</t>
  </si>
  <si>
    <t>Polen</t>
  </si>
  <si>
    <t>Poland</t>
  </si>
  <si>
    <t>Hongarije</t>
  </si>
  <si>
    <t>Hungary</t>
  </si>
  <si>
    <t>China</t>
  </si>
  <si>
    <t>India</t>
  </si>
  <si>
    <t>Israël</t>
  </si>
  <si>
    <t>Israel</t>
  </si>
  <si>
    <t>Turkije</t>
  </si>
  <si>
    <t>Turkey</t>
  </si>
  <si>
    <t>Tsjechië</t>
  </si>
  <si>
    <t>Bron: FOD Economie, Algemene Directie Statistiek</t>
  </si>
  <si>
    <t>Source: FPS Economy, Directorate-general Statistics</t>
  </si>
  <si>
    <t>VLAANDEREN*</t>
  </si>
  <si>
    <t>FLANDERS*</t>
  </si>
  <si>
    <t>* Vlaanderen = Vlaams + Brussels Gewest</t>
  </si>
  <si>
    <t>* Flanders= Flemish + Brussels Region</t>
  </si>
  <si>
    <t>WAASLAND</t>
  </si>
  <si>
    <t>VOEREN</t>
  </si>
  <si>
    <t>VLAAMSE ARDENNEN</t>
  </si>
  <si>
    <t>SCHELDELAND</t>
  </si>
  <si>
    <t>MEETJESLAND</t>
  </si>
  <si>
    <t>MAASLAND</t>
  </si>
  <si>
    <t>LIMBURGSE KEMPEN</t>
  </si>
  <si>
    <t>LEIESTREEK</t>
  </si>
  <si>
    <t>HASPENGOUW</t>
  </si>
  <si>
    <t>HAGELAND</t>
  </si>
  <si>
    <t>GROENE GORDEL</t>
  </si>
  <si>
    <t>BRUGSE OMMELAND</t>
  </si>
  <si>
    <t>ANTWERPSE KEMPEN</t>
  </si>
  <si>
    <t>RANDSTEDELIJK GEBIED</t>
  </si>
  <si>
    <t xml:space="preserve"> ANTWERPEN-MECHELEN</t>
  </si>
  <si>
    <t>incl.Mijnstreek</t>
  </si>
  <si>
    <t>HASSELT EN OMGEVING</t>
  </si>
  <si>
    <t>GJG= Gemiddelde Jaarlijkse Groei</t>
  </si>
  <si>
    <t>AAG= Annual Average Growth</t>
  </si>
  <si>
    <t>Roemenië</t>
  </si>
  <si>
    <t>Australië</t>
  </si>
  <si>
    <t>Brazilië</t>
  </si>
  <si>
    <t>Romania</t>
  </si>
  <si>
    <t>Australia</t>
  </si>
  <si>
    <t>Brazil</t>
  </si>
  <si>
    <t xml:space="preserve">                   Kennisbeheer</t>
  </si>
  <si>
    <t>2011-2012</t>
  </si>
  <si>
    <t>2008-2012</t>
  </si>
  <si>
    <r>
      <t xml:space="preserve">EVOLUTIE VAN HET AANTAL OVERNACHTINGEN VAN 2008 TOT 2012 </t>
    </r>
    <r>
      <rPr>
        <b/>
        <i/>
        <sz val="12"/>
        <color indexed="50"/>
        <rFont val="Arial"/>
        <family val="2"/>
      </rPr>
      <t>(HOTELS)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</si>
  <si>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OVERNIGHT STAYS FROM 2008 TO 2012 </t>
    </r>
    <r>
      <rPr>
        <b/>
        <i/>
        <sz val="12"/>
        <color indexed="50"/>
        <rFont val="Arial"/>
        <family val="2"/>
      </rPr>
      <t>(HOTELS)</t>
    </r>
  </si>
  <si>
    <t xml:space="preserve">            Kennisbeheer</t>
  </si>
  <si>
    <t>ART CITIES</t>
  </si>
  <si>
    <t>-</t>
  </si>
  <si>
    <r>
      <t xml:space="preserve">EVOLUTIE VAN HET AANTAL OVERNACHTINGEN VAN 2008 TOT 2012 </t>
    </r>
    <r>
      <rPr>
        <b/>
        <i/>
        <sz val="12"/>
        <color indexed="50"/>
        <rFont val="Arial"/>
        <family val="2"/>
      </rPr>
      <t>(CAMPINGS)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</si>
  <si>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OVERNIGHT STAYS FROM 2008 TO 2012 </t>
    </r>
    <r>
      <rPr>
        <b/>
        <i/>
        <sz val="12"/>
        <color indexed="50"/>
        <rFont val="Arial"/>
        <family val="2"/>
      </rPr>
      <t>(CAMP SITES)</t>
    </r>
  </si>
  <si>
    <t>n.b/n.a.</t>
  </si>
  <si>
    <t xml:space="preserve">                  Kennisbeheer</t>
  </si>
  <si>
    <t>n.b/n.a</t>
  </si>
  <si>
    <t>incl. Mijnstreek</t>
  </si>
  <si>
    <t>WESTHOEK</t>
  </si>
  <si>
    <r>
      <t xml:space="preserve">EVOLUTIE VAN HET AANTAL OVERNACHTINGEN VAN 2008 TOT 2012 </t>
    </r>
    <r>
      <rPr>
        <b/>
        <i/>
        <sz val="12"/>
        <color rgb="FF92D050"/>
        <rFont val="Arial"/>
        <family val="2"/>
      </rPr>
      <t>(VAKANTIEPARKEN)</t>
    </r>
  </si>
  <si>
    <r>
      <t>TREND IN THE NUMBER OF OVERNIGHT STAYS FROM 2008 TO 2012</t>
    </r>
    <r>
      <rPr>
        <b/>
        <i/>
        <sz val="12"/>
        <color rgb="FF92D050"/>
        <rFont val="Arial"/>
        <family val="2"/>
      </rPr>
      <t xml:space="preserve"> (HOLIDAY PARKS)</t>
    </r>
  </si>
  <si>
    <t xml:space="preserve">             Kennisbeheer</t>
  </si>
  <si>
    <r>
      <t>EVOLUTIE VAN HET AANTAL OVERNACHTINGEN VAN 2008 TOT 2012</t>
    </r>
    <r>
      <rPr>
        <b/>
        <i/>
        <sz val="12"/>
        <color rgb="FF92D050"/>
        <rFont val="Arial"/>
        <family val="2"/>
      </rPr>
      <t xml:space="preserve"> (DOELGROEPEN)</t>
    </r>
  </si>
  <si>
    <r>
      <t>TREND IN THE NUMBER OF OVERNIGHT STAYS FROM 2008 TO 2012</t>
    </r>
    <r>
      <rPr>
        <b/>
        <i/>
        <sz val="12"/>
        <color rgb="FF92D050"/>
        <rFont val="Arial"/>
        <family val="2"/>
      </rPr>
      <t xml:space="preserve"> (TARGET GROUPS)</t>
    </r>
  </si>
  <si>
    <t xml:space="preserve">              Kennisbeheer</t>
  </si>
  <si>
    <t>n.b./n.a.</t>
  </si>
  <si>
    <t xml:space="preserve">               Kennisbeheer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</si>
</sst>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\+0.0%;\-0.0%"/>
    <numFmt numFmtId="165" formatCode="#,##0__"/>
  </numFmts>
  <fonts count="32" x14ac:knownFonts="1">
    <font>
      <sz val="10"/>
      <name val="Arial"/>
    </font>
    <font>
      <sz val="10"/>
      <name val="Arial"/>
    </font>
    <font>
      <sz val="10"/>
      <name val="Helv"/>
    </font>
    <font>
      <b/>
      <i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22"/>
      <name val="Arial"/>
      <family val="2"/>
    </font>
    <font>
      <sz val="10"/>
      <color indexed="10"/>
      <name val="Arial"/>
      <family val="2"/>
    </font>
    <font>
      <b/>
      <i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14"/>
      <color indexed="8"/>
      <name val="Arial"/>
      <family val="2"/>
    </font>
    <font>
      <b/>
      <i/>
      <sz val="14"/>
      <color indexed="10"/>
      <name val="Arial"/>
      <family val="2"/>
    </font>
    <font>
      <b/>
      <i/>
      <sz val="12"/>
      <name val="Arial"/>
      <family val="2"/>
    </font>
    <font>
      <b/>
      <i/>
      <sz val="12"/>
      <color indexed="50"/>
      <name val="Arial"/>
      <family val="2"/>
    </font>
    <font>
      <b/>
      <i/>
      <sz val="12"/>
      <color indexed="10"/>
      <name val="Arial"/>
      <family val="2"/>
    </font>
    <font>
      <b/>
      <i/>
      <sz val="13"/>
      <name val="Arial"/>
      <family val="2"/>
    </font>
    <font>
      <b/>
      <i/>
      <sz val="13"/>
      <color indexed="8"/>
      <name val="Arial"/>
      <family val="2"/>
    </font>
    <font>
      <sz val="10"/>
      <color indexed="48"/>
      <name val="Arial"/>
      <family val="2"/>
    </font>
    <font>
      <sz val="8"/>
      <color indexed="48"/>
      <name val="Arial"/>
      <family val="2"/>
    </font>
    <font>
      <sz val="10"/>
      <color indexed="50"/>
      <name val="Arial"/>
      <family val="2"/>
    </font>
    <font>
      <sz val="8"/>
      <color indexed="50"/>
      <name val="Arial"/>
      <family val="2"/>
    </font>
    <font>
      <b/>
      <sz val="11"/>
      <color indexed="12"/>
      <name val="Arial"/>
      <family val="2"/>
    </font>
    <font>
      <b/>
      <i/>
      <sz val="12"/>
      <color rgb="FF92D05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9" fontId="6" fillId="0" borderId="0" applyFont="0" applyFill="0" applyBorder="0" applyAlignment="0" applyProtection="0"/>
  </cellStyleXfs>
  <cellXfs count="171">
    <xf numFmtId="0" fontId="0" fillId="0" borderId="0" xfId="0"/>
    <xf numFmtId="0" fontId="4" fillId="0" borderId="0" xfId="0" applyFont="1"/>
    <xf numFmtId="0" fontId="5" fillId="0" borderId="3" xfId="0" applyFont="1" applyBorder="1"/>
    <xf numFmtId="0" fontId="5" fillId="0" borderId="3" xfId="0" applyFont="1" applyBorder="1" applyAlignment="1">
      <alignment horizontal="right"/>
    </xf>
    <xf numFmtId="0" fontId="5" fillId="0" borderId="3" xfId="2" applyFont="1" applyBorder="1" applyAlignment="1">
      <alignment horizontal="right"/>
    </xf>
    <xf numFmtId="0" fontId="6" fillId="0" borderId="0" xfId="0" applyFont="1"/>
    <xf numFmtId="0" fontId="5" fillId="0" borderId="4" xfId="0" applyFont="1" applyBorder="1"/>
    <xf numFmtId="0" fontId="5" fillId="0" borderId="4" xfId="0" applyFont="1" applyBorder="1" applyAlignment="1">
      <alignment horizontal="right"/>
    </xf>
    <xf numFmtId="0" fontId="5" fillId="0" borderId="4" xfId="2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/>
    <xf numFmtId="3" fontId="6" fillId="0" borderId="0" xfId="0" quotePrefix="1" applyNumberFormat="1" applyFont="1" applyBorder="1" applyAlignment="1">
      <alignment horizontal="right"/>
    </xf>
    <xf numFmtId="0" fontId="6" fillId="0" borderId="0" xfId="0" applyFont="1" applyBorder="1"/>
    <xf numFmtId="3" fontId="6" fillId="0" borderId="7" xfId="0" applyNumberFormat="1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6" fillId="0" borderId="0" xfId="0" applyNumberFormat="1" applyFont="1" applyBorder="1"/>
    <xf numFmtId="0" fontId="8" fillId="0" borderId="3" xfId="0" applyFont="1" applyBorder="1" applyAlignment="1">
      <alignment horizontal="right"/>
    </xf>
    <xf numFmtId="3" fontId="6" fillId="0" borderId="7" xfId="0" applyNumberFormat="1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3" fontId="6" fillId="0" borderId="3" xfId="0" applyNumberFormat="1" applyFont="1" applyBorder="1"/>
    <xf numFmtId="0" fontId="1" fillId="0" borderId="0" xfId="0" applyFont="1"/>
    <xf numFmtId="0" fontId="6" fillId="0" borderId="9" xfId="0" applyFont="1" applyBorder="1"/>
    <xf numFmtId="0" fontId="4" fillId="0" borderId="0" xfId="0" applyFont="1" applyFill="1"/>
    <xf numFmtId="0" fontId="5" fillId="0" borderId="3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9" xfId="0" applyFont="1" applyFill="1" applyBorder="1"/>
    <xf numFmtId="3" fontId="6" fillId="0" borderId="0" xfId="0" applyNumberFormat="1" applyFont="1" applyFill="1"/>
    <xf numFmtId="0" fontId="6" fillId="0" borderId="0" xfId="0" applyFont="1" applyFill="1"/>
    <xf numFmtId="0" fontId="1" fillId="0" borderId="0" xfId="0" applyFont="1" applyFill="1"/>
    <xf numFmtId="3" fontId="6" fillId="0" borderId="3" xfId="0" applyNumberFormat="1" applyFont="1" applyBorder="1" applyAlignment="1">
      <alignment horizontal="right"/>
    </xf>
    <xf numFmtId="1" fontId="6" fillId="0" borderId="0" xfId="0" applyNumberFormat="1" applyFont="1"/>
    <xf numFmtId="0" fontId="6" fillId="0" borderId="0" xfId="0" applyFont="1" applyAlignment="1">
      <alignment horizontal="right"/>
    </xf>
    <xf numFmtId="1" fontId="6" fillId="0" borderId="0" xfId="0" applyNumberFormat="1" applyFont="1" applyBorder="1"/>
    <xf numFmtId="1" fontId="6" fillId="0" borderId="0" xfId="1" applyNumberFormat="1" applyFont="1"/>
    <xf numFmtId="0" fontId="6" fillId="0" borderId="0" xfId="0" applyFont="1" applyBorder="1" applyAlignment="1">
      <alignment horizontal="right"/>
    </xf>
    <xf numFmtId="0" fontId="10" fillId="0" borderId="0" xfId="0" applyFont="1" applyBorder="1"/>
    <xf numFmtId="3" fontId="9" fillId="0" borderId="0" xfId="0" applyNumberFormat="1" applyFont="1" applyBorder="1"/>
    <xf numFmtId="164" fontId="6" fillId="0" borderId="7" xfId="0" applyNumberFormat="1" applyFont="1" applyBorder="1" applyAlignment="1">
      <alignment horizontal="right"/>
    </xf>
    <xf numFmtId="164" fontId="6" fillId="0" borderId="7" xfId="0" quotePrefix="1" applyNumberFormat="1" applyFont="1" applyBorder="1" applyAlignment="1">
      <alignment horizontal="right"/>
    </xf>
    <xf numFmtId="3" fontId="6" fillId="0" borderId="7" xfId="0" quotePrefix="1" applyNumberFormat="1" applyFont="1" applyBorder="1" applyAlignment="1">
      <alignment horizontal="right"/>
    </xf>
    <xf numFmtId="9" fontId="6" fillId="0" borderId="0" xfId="1" applyFont="1"/>
    <xf numFmtId="0" fontId="12" fillId="0" borderId="0" xfId="0" applyFont="1"/>
    <xf numFmtId="1" fontId="12" fillId="0" borderId="0" xfId="0" applyNumberFormat="1" applyFont="1" applyBorder="1"/>
    <xf numFmtId="3" fontId="6" fillId="0" borderId="7" xfId="0" quotePrefix="1" applyNumberFormat="1" applyFont="1" applyFill="1" applyBorder="1" applyAlignment="1">
      <alignment horizontal="right"/>
    </xf>
    <xf numFmtId="0" fontId="14" fillId="0" borderId="0" xfId="0" applyFont="1"/>
    <xf numFmtId="0" fontId="15" fillId="0" borderId="3" xfId="0" applyFont="1" applyBorder="1" applyAlignment="1">
      <alignment horizontal="right"/>
    </xf>
    <xf numFmtId="0" fontId="16" fillId="0" borderId="0" xfId="0" applyFont="1"/>
    <xf numFmtId="0" fontId="16" fillId="0" borderId="5" xfId="0" applyFont="1" applyBorder="1"/>
    <xf numFmtId="164" fontId="16" fillId="0" borderId="7" xfId="0" applyNumberFormat="1" applyFont="1" applyBorder="1" applyAlignment="1">
      <alignment horizontal="right"/>
    </xf>
    <xf numFmtId="164" fontId="16" fillId="0" borderId="7" xfId="0" quotePrefix="1" applyNumberFormat="1" applyFont="1" applyBorder="1" applyAlignment="1">
      <alignment horizontal="right"/>
    </xf>
    <xf numFmtId="3" fontId="16" fillId="0" borderId="3" xfId="0" applyNumberFormat="1" applyFont="1" applyBorder="1" applyAlignment="1">
      <alignment horizontal="right"/>
    </xf>
    <xf numFmtId="3" fontId="16" fillId="0" borderId="0" xfId="0" applyNumberFormat="1" applyFont="1" applyBorder="1"/>
    <xf numFmtId="3" fontId="16" fillId="0" borderId="0" xfId="0" quotePrefix="1" applyNumberFormat="1" applyFont="1" applyBorder="1" applyAlignment="1">
      <alignment horizontal="right"/>
    </xf>
    <xf numFmtId="3" fontId="16" fillId="0" borderId="7" xfId="0" applyNumberFormat="1" applyFont="1" applyBorder="1" applyAlignment="1">
      <alignment horizontal="right"/>
    </xf>
    <xf numFmtId="0" fontId="16" fillId="0" borderId="0" xfId="0" applyFont="1" applyBorder="1"/>
    <xf numFmtId="0" fontId="17" fillId="0" borderId="0" xfId="0" applyFont="1"/>
    <xf numFmtId="1" fontId="16" fillId="0" borderId="0" xfId="0" applyNumberFormat="1" applyFont="1"/>
    <xf numFmtId="0" fontId="16" fillId="0" borderId="0" xfId="0" applyFont="1" applyAlignment="1">
      <alignment horizontal="right"/>
    </xf>
    <xf numFmtId="1" fontId="16" fillId="0" borderId="0" xfId="0" applyNumberFormat="1" applyFont="1" applyBorder="1"/>
    <xf numFmtId="1" fontId="16" fillId="0" borderId="0" xfId="1" applyNumberFormat="1" applyFont="1"/>
    <xf numFmtId="0" fontId="16" fillId="0" borderId="0" xfId="0" applyFont="1" applyBorder="1" applyAlignment="1">
      <alignment horizontal="right"/>
    </xf>
    <xf numFmtId="0" fontId="18" fillId="0" borderId="0" xfId="0" applyFont="1" applyBorder="1"/>
    <xf numFmtId="3" fontId="19" fillId="0" borderId="0" xfId="0" applyNumberFormat="1" applyFont="1" applyBorder="1"/>
    <xf numFmtId="3" fontId="16" fillId="0" borderId="0" xfId="0" applyNumberFormat="1" applyFont="1"/>
    <xf numFmtId="0" fontId="7" fillId="0" borderId="0" xfId="0" applyFont="1" applyAlignment="1">
      <alignment horizontal="left"/>
    </xf>
    <xf numFmtId="165" fontId="4" fillId="0" borderId="0" xfId="0" applyNumberFormat="1" applyFont="1" applyAlignment="1">
      <alignment vertical="center"/>
    </xf>
    <xf numFmtId="0" fontId="26" fillId="0" borderId="0" xfId="0" applyFont="1"/>
    <xf numFmtId="1" fontId="26" fillId="0" borderId="0" xfId="0" applyNumberFormat="1" applyFont="1" applyBorder="1"/>
    <xf numFmtId="9" fontId="26" fillId="0" borderId="0" xfId="1" applyFont="1"/>
    <xf numFmtId="0" fontId="26" fillId="0" borderId="0" xfId="0" applyFont="1" applyFill="1"/>
    <xf numFmtId="3" fontId="26" fillId="0" borderId="0" xfId="0" applyNumberFormat="1" applyFont="1" applyFill="1"/>
    <xf numFmtId="0" fontId="2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28" fillId="0" borderId="0" xfId="0" applyFont="1"/>
    <xf numFmtId="1" fontId="28" fillId="0" borderId="0" xfId="0" applyNumberFormat="1" applyFont="1" applyBorder="1"/>
    <xf numFmtId="0" fontId="30" fillId="0" borderId="0" xfId="0" applyFont="1"/>
    <xf numFmtId="0" fontId="27" fillId="0" borderId="0" xfId="0" applyFont="1" applyAlignment="1">
      <alignment horizontal="left"/>
    </xf>
    <xf numFmtId="3" fontId="6" fillId="0" borderId="4" xfId="0" applyNumberFormat="1" applyFont="1" applyBorder="1" applyAlignment="1">
      <alignment horizontal="right"/>
    </xf>
    <xf numFmtId="3" fontId="6" fillId="0" borderId="8" xfId="0" applyNumberFormat="1" applyFont="1" applyBorder="1" applyAlignment="1">
      <alignment horizontal="right"/>
    </xf>
    <xf numFmtId="0" fontId="21" fillId="2" borderId="10" xfId="0" applyFont="1" applyFill="1" applyBorder="1"/>
    <xf numFmtId="0" fontId="3" fillId="2" borderId="1" xfId="0" applyFont="1" applyFill="1" applyBorder="1"/>
    <xf numFmtId="0" fontId="24" fillId="2" borderId="12" xfId="0" applyFont="1" applyFill="1" applyBorder="1" applyAlignment="1">
      <alignment horizontal="right"/>
    </xf>
    <xf numFmtId="0" fontId="21" fillId="2" borderId="8" xfId="0" applyFont="1" applyFill="1" applyBorder="1"/>
    <xf numFmtId="0" fontId="3" fillId="2" borderId="2" xfId="0" applyFont="1" applyFill="1" applyBorder="1"/>
    <xf numFmtId="0" fontId="3" fillId="2" borderId="0" xfId="0" applyFont="1" applyFill="1" applyBorder="1"/>
    <xf numFmtId="0" fontId="24" fillId="2" borderId="9" xfId="0" applyFont="1" applyFill="1" applyBorder="1" applyAlignment="1">
      <alignment horizontal="right"/>
    </xf>
    <xf numFmtId="3" fontId="5" fillId="2" borderId="6" xfId="0" applyNumberFormat="1" applyFont="1" applyFill="1" applyBorder="1"/>
    <xf numFmtId="3" fontId="5" fillId="2" borderId="6" xfId="0" applyNumberFormat="1" applyFont="1" applyFill="1" applyBorder="1" applyAlignment="1">
      <alignment horizontal="right"/>
    </xf>
    <xf numFmtId="164" fontId="5" fillId="2" borderId="6" xfId="0" applyNumberFormat="1" applyFont="1" applyFill="1" applyBorder="1" applyAlignment="1">
      <alignment horizontal="right"/>
    </xf>
    <xf numFmtId="164" fontId="5" fillId="2" borderId="6" xfId="0" quotePrefix="1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>
      <alignment horizontal="left"/>
    </xf>
    <xf numFmtId="3" fontId="5" fillId="2" borderId="6" xfId="0" quotePrefix="1" applyNumberFormat="1" applyFont="1" applyFill="1" applyBorder="1" applyAlignment="1">
      <alignment horizontal="right"/>
    </xf>
    <xf numFmtId="0" fontId="20" fillId="2" borderId="1" xfId="0" applyFont="1" applyFill="1" applyBorder="1"/>
    <xf numFmtId="0" fontId="20" fillId="2" borderId="2" xfId="0" applyFont="1" applyFill="1" applyBorder="1"/>
    <xf numFmtId="3" fontId="13" fillId="2" borderId="1" xfId="0" applyNumberFormat="1" applyFont="1" applyFill="1" applyBorder="1"/>
    <xf numFmtId="0" fontId="13" fillId="2" borderId="1" xfId="0" applyFont="1" applyFill="1" applyBorder="1"/>
    <xf numFmtId="3" fontId="13" fillId="2" borderId="2" xfId="0" applyNumberFormat="1" applyFont="1" applyFill="1" applyBorder="1"/>
    <xf numFmtId="0" fontId="13" fillId="2" borderId="2" xfId="0" applyFont="1" applyFill="1" applyBorder="1"/>
    <xf numFmtId="3" fontId="3" fillId="2" borderId="1" xfId="0" applyNumberFormat="1" applyFont="1" applyFill="1" applyBorder="1"/>
    <xf numFmtId="3" fontId="3" fillId="2" borderId="2" xfId="0" applyNumberFormat="1" applyFont="1" applyFill="1" applyBorder="1"/>
    <xf numFmtId="0" fontId="25" fillId="2" borderId="12" xfId="0" applyFont="1" applyFill="1" applyBorder="1" applyAlignment="1">
      <alignment horizontal="right"/>
    </xf>
    <xf numFmtId="0" fontId="13" fillId="2" borderId="0" xfId="0" applyFont="1" applyFill="1" applyBorder="1"/>
    <xf numFmtId="0" fontId="25" fillId="2" borderId="9" xfId="0" applyFont="1" applyFill="1" applyBorder="1" applyAlignment="1">
      <alignment horizontal="right"/>
    </xf>
    <xf numFmtId="164" fontId="15" fillId="2" borderId="6" xfId="0" applyNumberFormat="1" applyFont="1" applyFill="1" applyBorder="1" applyAlignment="1">
      <alignment horizontal="right"/>
    </xf>
    <xf numFmtId="164" fontId="15" fillId="2" borderId="6" xfId="0" quotePrefix="1" applyNumberFormat="1" applyFont="1" applyFill="1" applyBorder="1" applyAlignment="1">
      <alignment horizontal="right"/>
    </xf>
    <xf numFmtId="3" fontId="15" fillId="2" borderId="6" xfId="0" applyNumberFormat="1" applyFont="1" applyFill="1" applyBorder="1" applyAlignment="1">
      <alignment horizontal="right"/>
    </xf>
    <xf numFmtId="3" fontId="6" fillId="0" borderId="11" xfId="0" applyNumberFormat="1" applyFont="1" applyBorder="1"/>
    <xf numFmtId="0" fontId="0" fillId="0" borderId="0" xfId="0" applyBorder="1"/>
    <xf numFmtId="3" fontId="26" fillId="0" borderId="0" xfId="0" applyNumberFormat="1" applyFont="1" applyBorder="1"/>
    <xf numFmtId="1" fontId="26" fillId="0" borderId="0" xfId="1" applyNumberFormat="1" applyFont="1" applyBorder="1"/>
    <xf numFmtId="1" fontId="6" fillId="0" borderId="0" xfId="1" applyNumberFormat="1" applyFont="1" applyBorder="1"/>
    <xf numFmtId="1" fontId="28" fillId="0" borderId="0" xfId="1" applyNumberFormat="1" applyFont="1" applyBorder="1"/>
    <xf numFmtId="1" fontId="16" fillId="0" borderId="0" xfId="1" applyNumberFormat="1" applyFont="1" applyBorder="1"/>
    <xf numFmtId="3" fontId="6" fillId="0" borderId="4" xfId="0" applyNumberFormat="1" applyFont="1" applyBorder="1"/>
    <xf numFmtId="0" fontId="0" fillId="0" borderId="0" xfId="0" applyFill="1" applyBorder="1"/>
    <xf numFmtId="1" fontId="6" fillId="0" borderId="0" xfId="0" applyNumberFormat="1" applyFont="1" applyFill="1" applyBorder="1"/>
    <xf numFmtId="0" fontId="6" fillId="0" borderId="0" xfId="0" applyFont="1" applyFill="1" applyBorder="1" applyAlignment="1">
      <alignment horizontal="right"/>
    </xf>
    <xf numFmtId="1" fontId="6" fillId="0" borderId="0" xfId="3" applyNumberFormat="1" applyFont="1" applyFill="1" applyBorder="1"/>
    <xf numFmtId="0" fontId="10" fillId="0" borderId="0" xfId="0" applyFont="1" applyFill="1" applyBorder="1"/>
    <xf numFmtId="3" fontId="9" fillId="0" borderId="0" xfId="0" applyNumberFormat="1" applyFont="1" applyFill="1" applyBorder="1"/>
    <xf numFmtId="3" fontId="6" fillId="0" borderId="0" xfId="0" applyNumberFormat="1" applyFont="1" applyFill="1" applyBorder="1"/>
    <xf numFmtId="9" fontId="6" fillId="0" borderId="0" xfId="3" applyFont="1"/>
    <xf numFmtId="3" fontId="16" fillId="0" borderId="3" xfId="0" applyNumberFormat="1" applyFont="1" applyBorder="1"/>
    <xf numFmtId="3" fontId="16" fillId="0" borderId="7" xfId="0" applyNumberFormat="1" applyFont="1" applyBorder="1"/>
    <xf numFmtId="3" fontId="16" fillId="0" borderId="5" xfId="0" applyNumberFormat="1" applyFont="1" applyBorder="1" applyAlignment="1">
      <alignment horizontal="right"/>
    </xf>
    <xf numFmtId="3" fontId="15" fillId="2" borderId="6" xfId="0" applyNumberFormat="1" applyFont="1" applyFill="1" applyBorder="1"/>
    <xf numFmtId="3" fontId="15" fillId="2" borderId="6" xfId="0" applyNumberFormat="1" applyFont="1" applyFill="1" applyBorder="1" applyAlignment="1">
      <alignment horizontal="left"/>
    </xf>
    <xf numFmtId="0" fontId="17" fillId="0" borderId="0" xfId="0" applyFont="1" applyAlignment="1">
      <alignment horizontal="right"/>
    </xf>
    <xf numFmtId="0" fontId="16" fillId="0" borderId="0" xfId="0" applyFont="1" applyFill="1" applyBorder="1"/>
    <xf numFmtId="1" fontId="16" fillId="0" borderId="0" xfId="0" applyNumberFormat="1" applyFont="1" applyFill="1" applyBorder="1"/>
    <xf numFmtId="0" fontId="16" fillId="0" borderId="0" xfId="0" applyFont="1" applyFill="1" applyBorder="1" applyAlignment="1">
      <alignment horizontal="right"/>
    </xf>
    <xf numFmtId="1" fontId="16" fillId="0" borderId="0" xfId="3" applyNumberFormat="1" applyFont="1" applyFill="1" applyBorder="1"/>
    <xf numFmtId="0" fontId="18" fillId="0" borderId="0" xfId="0" applyFont="1" applyFill="1" applyBorder="1"/>
    <xf numFmtId="3" fontId="19" fillId="0" borderId="0" xfId="0" applyNumberFormat="1" applyFont="1" applyFill="1" applyBorder="1"/>
    <xf numFmtId="3" fontId="16" fillId="0" borderId="0" xfId="0" applyNumberFormat="1" applyFont="1" applyFill="1" applyBorder="1"/>
    <xf numFmtId="9" fontId="6" fillId="0" borderId="0" xfId="0" quotePrefix="1" applyNumberFormat="1" applyFont="1" applyBorder="1" applyAlignment="1">
      <alignment horizontal="right"/>
    </xf>
    <xf numFmtId="3" fontId="6" fillId="0" borderId="5" xfId="0" applyNumberFormat="1" applyFont="1" applyBorder="1" applyAlignment="1">
      <alignment horizontal="right"/>
    </xf>
    <xf numFmtId="1" fontId="12" fillId="0" borderId="0" xfId="0" applyNumberFormat="1" applyFont="1" applyFill="1" applyBorder="1"/>
    <xf numFmtId="0" fontId="12" fillId="0" borderId="0" xfId="0" applyFont="1" applyFill="1" applyBorder="1"/>
    <xf numFmtId="3" fontId="6" fillId="0" borderId="5" xfId="0" applyNumberFormat="1" applyFont="1" applyBorder="1"/>
    <xf numFmtId="0" fontId="3" fillId="2" borderId="1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1" fontId="6" fillId="0" borderId="0" xfId="0" applyNumberFormat="1" applyFont="1" applyFill="1" applyBorder="1" applyAlignment="1">
      <alignment horizontal="right"/>
    </xf>
    <xf numFmtId="1" fontId="6" fillId="0" borderId="0" xfId="3" applyNumberFormat="1" applyFont="1" applyFill="1" applyBorder="1" applyAlignment="1">
      <alignment horizontal="right"/>
    </xf>
    <xf numFmtId="3" fontId="9" fillId="0" borderId="0" xfId="0" applyNumberFormat="1" applyFont="1" applyFill="1" applyBorder="1" applyAlignment="1">
      <alignment horizontal="right"/>
    </xf>
    <xf numFmtId="3" fontId="6" fillId="0" borderId="0" xfId="0" applyNumberFormat="1" applyFont="1" applyFill="1" applyBorder="1" applyAlignment="1">
      <alignment horizontal="right"/>
    </xf>
    <xf numFmtId="0" fontId="11" fillId="0" borderId="0" xfId="0" applyFont="1" applyAlignment="1"/>
    <xf numFmtId="0" fontId="11" fillId="0" borderId="0" xfId="0" applyFont="1" applyBorder="1" applyAlignment="1"/>
    <xf numFmtId="1" fontId="26" fillId="0" borderId="0" xfId="1" applyNumberFormat="1" applyFont="1"/>
    <xf numFmtId="1" fontId="26" fillId="0" borderId="0" xfId="0" applyNumberFormat="1" applyFont="1"/>
    <xf numFmtId="3" fontId="16" fillId="0" borderId="0" xfId="0" applyNumberFormat="1" applyFont="1" applyBorder="1" applyAlignment="1">
      <alignment horizontal="right"/>
    </xf>
    <xf numFmtId="3" fontId="16" fillId="0" borderId="4" xfId="0" applyNumberFormat="1" applyFont="1" applyBorder="1" applyAlignment="1">
      <alignment horizontal="right"/>
    </xf>
    <xf numFmtId="3" fontId="16" fillId="0" borderId="7" xfId="0" applyNumberFormat="1" applyFont="1" applyFill="1" applyBorder="1"/>
    <xf numFmtId="0" fontId="7" fillId="0" borderId="0" xfId="0" applyFont="1" applyFill="1"/>
    <xf numFmtId="3" fontId="6" fillId="0" borderId="0" xfId="0" applyNumberFormat="1" applyFont="1" applyBorder="1" applyAlignment="1">
      <alignment horizontal="right"/>
    </xf>
    <xf numFmtId="0" fontId="6" fillId="0" borderId="1" xfId="0" applyFont="1" applyBorder="1"/>
    <xf numFmtId="3" fontId="6" fillId="0" borderId="1" xfId="0" quotePrefix="1" applyNumberFormat="1" applyFont="1" applyBorder="1" applyAlignment="1">
      <alignment horizontal="right"/>
    </xf>
    <xf numFmtId="0" fontId="7" fillId="0" borderId="1" xfId="0" applyFont="1" applyBorder="1"/>
    <xf numFmtId="0" fontId="7" fillId="0" borderId="0" xfId="0" applyFont="1" applyBorder="1"/>
    <xf numFmtId="9" fontId="6" fillId="0" borderId="0" xfId="3" applyFont="1" applyBorder="1"/>
    <xf numFmtId="0" fontId="16" fillId="0" borderId="1" xfId="0" applyFont="1" applyBorder="1"/>
    <xf numFmtId="3" fontId="16" fillId="0" borderId="1" xfId="0" applyNumberFormat="1" applyFont="1" applyBorder="1" applyAlignment="1">
      <alignment horizontal="right"/>
    </xf>
    <xf numFmtId="3" fontId="6" fillId="0" borderId="1" xfId="0" quotePrefix="1" applyNumberFormat="1" applyFont="1" applyFill="1" applyBorder="1" applyAlignment="1">
      <alignment horizontal="right"/>
    </xf>
    <xf numFmtId="3" fontId="6" fillId="0" borderId="0" xfId="0" quotePrefix="1" applyNumberFormat="1" applyFont="1" applyFill="1" applyBorder="1" applyAlignment="1">
      <alignment horizontal="right"/>
    </xf>
    <xf numFmtId="3" fontId="6" fillId="0" borderId="7" xfId="0" applyNumberFormat="1" applyFont="1" applyFill="1" applyBorder="1"/>
    <xf numFmtId="3" fontId="6" fillId="0" borderId="7" xfId="0" applyNumberFormat="1" applyFont="1" applyFill="1" applyBorder="1" applyAlignment="1">
      <alignment horizontal="right"/>
    </xf>
    <xf numFmtId="3" fontId="6" fillId="0" borderId="1" xfId="0" applyNumberFormat="1" applyFont="1" applyBorder="1" applyAlignment="1">
      <alignment horizontal="right"/>
    </xf>
    <xf numFmtId="3" fontId="16" fillId="0" borderId="0" xfId="0" applyNumberFormat="1" applyFont="1" applyFill="1" applyBorder="1" applyAlignment="1">
      <alignment horizontal="right"/>
    </xf>
    <xf numFmtId="3" fontId="16" fillId="0" borderId="7" xfId="0" applyNumberFormat="1" applyFont="1" applyFill="1" applyBorder="1" applyAlignment="1">
      <alignment horizontal="right"/>
    </xf>
  </cellXfs>
  <cellStyles count="4">
    <cellStyle name="Procent" xfId="1" builtinId="5"/>
    <cellStyle name="Procent 2" xfId="3"/>
    <cellStyle name="Standaard" xfId="0" builtinId="0"/>
    <cellStyle name="Standaard_9597BEL" xfId="2"/>
  </cellStyles>
  <dxfs count="21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7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38</xdr:row>
      <xdr:rowOff>9525</xdr:rowOff>
    </xdr:from>
    <xdr:to>
      <xdr:col>0</xdr:col>
      <xdr:colOff>390525</xdr:colOff>
      <xdr:row>41</xdr:row>
      <xdr:rowOff>9525</xdr:rowOff>
    </xdr:to>
    <xdr:pic>
      <xdr:nvPicPr>
        <xdr:cNvPr id="1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38</xdr:row>
      <xdr:rowOff>28575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161925</xdr:rowOff>
    </xdr:from>
    <xdr:to>
      <xdr:col>0</xdr:col>
      <xdr:colOff>333375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</xdr:row>
      <xdr:rowOff>152400</xdr:rowOff>
    </xdr:from>
    <xdr:to>
      <xdr:col>0</xdr:col>
      <xdr:colOff>333375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161925</xdr:rowOff>
    </xdr:from>
    <xdr:to>
      <xdr:col>0</xdr:col>
      <xdr:colOff>342900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37</xdr:row>
      <xdr:rowOff>161925</xdr:rowOff>
    </xdr:from>
    <xdr:to>
      <xdr:col>0</xdr:col>
      <xdr:colOff>361950</xdr:colOff>
      <xdr:row>40</xdr:row>
      <xdr:rowOff>152400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152400</xdr:rowOff>
    </xdr:from>
    <xdr:to>
      <xdr:col>0</xdr:col>
      <xdr:colOff>352425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37</xdr:row>
      <xdr:rowOff>152400</xdr:rowOff>
    </xdr:from>
    <xdr:to>
      <xdr:col>0</xdr:col>
      <xdr:colOff>342900</xdr:colOff>
      <xdr:row>40</xdr:row>
      <xdr:rowOff>142875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1035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112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9525</xdr:rowOff>
    </xdr:from>
    <xdr:to>
      <xdr:col>0</xdr:col>
      <xdr:colOff>371475</xdr:colOff>
      <xdr:row>41</xdr:row>
      <xdr:rowOff>9525</xdr:rowOff>
    </xdr:to>
    <xdr:pic>
      <xdr:nvPicPr>
        <xdr:cNvPr id="10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28575</xdr:rowOff>
    </xdr:from>
    <xdr:to>
      <xdr:col>0</xdr:col>
      <xdr:colOff>333375</xdr:colOff>
      <xdr:row>38</xdr:row>
      <xdr:rowOff>0</xdr:rowOff>
    </xdr:to>
    <xdr:pic>
      <xdr:nvPicPr>
        <xdr:cNvPr id="9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92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81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38</xdr:row>
      <xdr:rowOff>0</xdr:rowOff>
    </xdr:from>
    <xdr:to>
      <xdr:col>0</xdr:col>
      <xdr:colOff>371475</xdr:colOff>
      <xdr:row>41</xdr:row>
      <xdr:rowOff>0</xdr:rowOff>
    </xdr:to>
    <xdr:pic>
      <xdr:nvPicPr>
        <xdr:cNvPr id="71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614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25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266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76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409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419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37</xdr:row>
      <xdr:rowOff>161925</xdr:rowOff>
    </xdr:from>
    <xdr:to>
      <xdr:col>0</xdr:col>
      <xdr:colOff>352425</xdr:colOff>
      <xdr:row>40</xdr:row>
      <xdr:rowOff>152400</xdr:rowOff>
    </xdr:to>
    <xdr:pic>
      <xdr:nvPicPr>
        <xdr:cNvPr id="2457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198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450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560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867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969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3072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150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327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337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3481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358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38</xdr:row>
      <xdr:rowOff>0</xdr:rowOff>
    </xdr:from>
    <xdr:to>
      <xdr:col>0</xdr:col>
      <xdr:colOff>342900</xdr:colOff>
      <xdr:row>41</xdr:row>
      <xdr:rowOff>0</xdr:rowOff>
    </xdr:to>
    <xdr:pic>
      <xdr:nvPicPr>
        <xdr:cNvPr id="3686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2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38</xdr:row>
      <xdr:rowOff>9525</xdr:rowOff>
    </xdr:from>
    <xdr:ext cx="333375" cy="485775"/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1626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2048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35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9525</xdr:rowOff>
    </xdr:from>
    <xdr:to>
      <xdr:col>0</xdr:col>
      <xdr:colOff>361950</xdr:colOff>
      <xdr:row>41</xdr:row>
      <xdr:rowOff>9525</xdr:rowOff>
    </xdr:to>
    <xdr:pic>
      <xdr:nvPicPr>
        <xdr:cNvPr id="1945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9525</xdr:rowOff>
    </xdr:from>
    <xdr:to>
      <xdr:col>0</xdr:col>
      <xdr:colOff>352425</xdr:colOff>
      <xdr:row>41</xdr:row>
      <xdr:rowOff>9525</xdr:rowOff>
    </xdr:to>
    <xdr:pic>
      <xdr:nvPicPr>
        <xdr:cNvPr id="1843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3892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74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38</xdr:row>
      <xdr:rowOff>0</xdr:rowOff>
    </xdr:from>
    <xdr:to>
      <xdr:col>0</xdr:col>
      <xdr:colOff>361950</xdr:colOff>
      <xdr:row>41</xdr:row>
      <xdr:rowOff>0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6629400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 enableFormatConditionsCalculation="0">
    <tabColor indexed="16"/>
  </sheetPr>
  <dimension ref="A1:P62"/>
  <sheetViews>
    <sheetView tabSelected="1" zoomScaleNormal="100" zoomScaleSheetLayoutView="90" workbookViewId="0">
      <selection activeCell="A35" sqref="A35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72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6"/>
      <c r="F2" s="86"/>
      <c r="G2" s="86"/>
      <c r="H2" s="86"/>
      <c r="I2" s="87" t="s">
        <v>73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5421502</v>
      </c>
      <c r="C5" s="41">
        <v>5604243</v>
      </c>
      <c r="D5" s="41">
        <v>6169005</v>
      </c>
      <c r="E5" s="41">
        <v>6529341</v>
      </c>
      <c r="F5" s="41">
        <v>6575463</v>
      </c>
      <c r="G5" s="39">
        <v>7.0638062861168027E-3</v>
      </c>
      <c r="H5" s="40">
        <v>4.9425659697345692E-2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1884428</v>
      </c>
      <c r="C6" s="41">
        <v>1837496</v>
      </c>
      <c r="D6" s="41">
        <v>1919062</v>
      </c>
      <c r="E6" s="41">
        <v>1924846</v>
      </c>
      <c r="F6" s="41">
        <v>1938410</v>
      </c>
      <c r="G6" s="39">
        <v>7.0467975100345637E-3</v>
      </c>
      <c r="H6" s="40">
        <v>7.0859178540487733E-3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1243047</v>
      </c>
      <c r="C7" s="41">
        <v>1219198</v>
      </c>
      <c r="D7" s="41">
        <v>1285781</v>
      </c>
      <c r="E7" s="41">
        <v>1316049</v>
      </c>
      <c r="F7" s="41">
        <v>1283772</v>
      </c>
      <c r="G7" s="39">
        <v>-2.452568255437293E-2</v>
      </c>
      <c r="H7" s="40">
        <v>8.0918121281965405E-3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1475516</v>
      </c>
      <c r="C8" s="41">
        <v>1510836</v>
      </c>
      <c r="D8" s="41">
        <v>1566510</v>
      </c>
      <c r="E8" s="41">
        <v>1652525</v>
      </c>
      <c r="F8" s="41">
        <v>1629850</v>
      </c>
      <c r="G8" s="39">
        <v>-1.3721426302173989E-2</v>
      </c>
      <c r="H8" s="40">
        <v>2.5181896380978896E-2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1924210</v>
      </c>
      <c r="C9" s="41">
        <v>1558282</v>
      </c>
      <c r="D9" s="41">
        <v>1555783</v>
      </c>
      <c r="E9" s="41">
        <v>1540839</v>
      </c>
      <c r="F9" s="41">
        <v>1611401</v>
      </c>
      <c r="G9" s="39">
        <v>4.5794531420868756E-2</v>
      </c>
      <c r="H9" s="40">
        <v>-4.3383669745263198E-2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128926</v>
      </c>
      <c r="C10" s="41">
        <v>132017</v>
      </c>
      <c r="D10" s="41">
        <v>139409</v>
      </c>
      <c r="E10" s="41">
        <v>149036</v>
      </c>
      <c r="F10" s="41">
        <v>147576</v>
      </c>
      <c r="G10" s="39">
        <v>-9.7962908290614159E-3</v>
      </c>
      <c r="H10" s="40">
        <v>3.4353066991185566E-2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79786</v>
      </c>
      <c r="C11" s="41">
        <v>77548</v>
      </c>
      <c r="D11" s="41">
        <v>72457</v>
      </c>
      <c r="E11" s="41">
        <v>77673</v>
      </c>
      <c r="F11" s="41">
        <v>89078</v>
      </c>
      <c r="G11" s="39">
        <v>0.14683352001338945</v>
      </c>
      <c r="H11" s="40">
        <v>2.7923846475578884E-2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94834</v>
      </c>
      <c r="C12" s="41">
        <v>92078</v>
      </c>
      <c r="D12" s="41">
        <v>95219</v>
      </c>
      <c r="E12" s="41">
        <v>101083</v>
      </c>
      <c r="F12" s="41">
        <v>103075</v>
      </c>
      <c r="G12" s="39">
        <v>1.970657776282847E-2</v>
      </c>
      <c r="H12" s="40">
        <v>2.1050726355493543E-2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128929</v>
      </c>
      <c r="C13" s="41">
        <v>113125</v>
      </c>
      <c r="D13" s="41">
        <v>127844</v>
      </c>
      <c r="E13" s="41">
        <v>127462</v>
      </c>
      <c r="F13" s="41">
        <v>131212</v>
      </c>
      <c r="G13" s="39">
        <v>2.9420533178516006E-2</v>
      </c>
      <c r="H13" s="40">
        <v>4.3977595102708822E-3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60837</v>
      </c>
      <c r="C14" s="41">
        <v>54440</v>
      </c>
      <c r="D14" s="41">
        <v>61678</v>
      </c>
      <c r="E14" s="41">
        <v>68671</v>
      </c>
      <c r="F14" s="41">
        <v>68094</v>
      </c>
      <c r="G14" s="39">
        <v>-8.4023823739278747E-3</v>
      </c>
      <c r="H14" s="40">
        <v>2.8573341502542204E-2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441199</v>
      </c>
      <c r="C15" s="41">
        <v>447008</v>
      </c>
      <c r="D15" s="41">
        <v>486592</v>
      </c>
      <c r="E15" s="41">
        <v>522022</v>
      </c>
      <c r="F15" s="41">
        <v>520648</v>
      </c>
      <c r="G15" s="39">
        <v>-2.6320729777672414E-3</v>
      </c>
      <c r="H15" s="40">
        <v>4.2263241263328588E-2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524277</v>
      </c>
      <c r="C16" s="41">
        <v>528217</v>
      </c>
      <c r="D16" s="41">
        <v>612194</v>
      </c>
      <c r="E16" s="41">
        <v>680499</v>
      </c>
      <c r="F16" s="41">
        <v>640382</v>
      </c>
      <c r="G16" s="39">
        <v>-5.8952327630165557E-2</v>
      </c>
      <c r="H16" s="40">
        <v>5.1282845103923558E-2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86935</v>
      </c>
      <c r="C17" s="41">
        <v>76679</v>
      </c>
      <c r="D17" s="41">
        <v>79399</v>
      </c>
      <c r="E17" s="41">
        <v>77053</v>
      </c>
      <c r="F17" s="41">
        <v>122984</v>
      </c>
      <c r="G17" s="39">
        <v>0.59609619352912935</v>
      </c>
      <c r="H17" s="40">
        <v>9.0594966508519725E-2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70789</v>
      </c>
      <c r="C18" s="41">
        <v>65139</v>
      </c>
      <c r="D18" s="41">
        <v>62938</v>
      </c>
      <c r="E18" s="41">
        <v>66501</v>
      </c>
      <c r="F18" s="41">
        <v>55769</v>
      </c>
      <c r="G18" s="39">
        <v>-0.16138103186418251</v>
      </c>
      <c r="H18" s="40">
        <v>-5.7878814343086282E-2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67402</v>
      </c>
      <c r="C19" s="41">
        <v>68791</v>
      </c>
      <c r="D19" s="41">
        <v>72122</v>
      </c>
      <c r="E19" s="41">
        <v>80125</v>
      </c>
      <c r="F19" s="41">
        <v>88498</v>
      </c>
      <c r="G19" s="39">
        <v>0.10449921996879885</v>
      </c>
      <c r="H19" s="40">
        <v>7.0446997011304413E-2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183166</v>
      </c>
      <c r="C20" s="41">
        <v>149170</v>
      </c>
      <c r="D20" s="41">
        <v>162008</v>
      </c>
      <c r="E20" s="41">
        <v>183088</v>
      </c>
      <c r="F20" s="41">
        <v>180683</v>
      </c>
      <c r="G20" s="39">
        <v>-1.313575985318538E-2</v>
      </c>
      <c r="H20" s="40">
        <v>-3.4063678470316328E-3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50321</v>
      </c>
      <c r="C21" s="41">
        <v>52567</v>
      </c>
      <c r="D21" s="41">
        <v>58653</v>
      </c>
      <c r="E21" s="41">
        <v>61253</v>
      </c>
      <c r="F21" s="41">
        <v>64405</v>
      </c>
      <c r="G21" s="39">
        <v>5.1458704063474414E-2</v>
      </c>
      <c r="H21" s="40">
        <v>6.3634903482146399E-2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63006</v>
      </c>
      <c r="C22" s="41">
        <v>53126</v>
      </c>
      <c r="D22" s="41">
        <v>50629</v>
      </c>
      <c r="E22" s="41">
        <v>58694</v>
      </c>
      <c r="F22" s="41">
        <v>69641</v>
      </c>
      <c r="G22" s="39">
        <v>0.18650969434695197</v>
      </c>
      <c r="H22" s="40">
        <v>2.5346781310892963E-2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74558</v>
      </c>
      <c r="C23" s="41">
        <v>71889</v>
      </c>
      <c r="D23" s="41">
        <v>81096</v>
      </c>
      <c r="E23" s="41">
        <v>100182</v>
      </c>
      <c r="F23" s="41">
        <v>92601</v>
      </c>
      <c r="G23" s="39">
        <v>-7.5672276456848486E-2</v>
      </c>
      <c r="H23" s="40">
        <v>5.5675291285607109E-2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62904</v>
      </c>
      <c r="C24" s="41">
        <v>57583</v>
      </c>
      <c r="D24" s="41">
        <v>65957</v>
      </c>
      <c r="E24" s="41">
        <v>74393</v>
      </c>
      <c r="F24" s="41">
        <v>76953</v>
      </c>
      <c r="G24" s="39">
        <v>3.4411839823639268E-2</v>
      </c>
      <c r="H24" s="40">
        <v>5.1687769067021438E-2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123965</v>
      </c>
      <c r="C25" s="41">
        <v>126253</v>
      </c>
      <c r="D25" s="41">
        <v>137630</v>
      </c>
      <c r="E25" s="41">
        <v>159058</v>
      </c>
      <c r="F25" s="41">
        <v>170845</v>
      </c>
      <c r="G25" s="39">
        <v>7.4105043443272178E-2</v>
      </c>
      <c r="H25" s="40">
        <v>8.3492219690785907E-2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119895</v>
      </c>
      <c r="C26" s="41">
        <v>102863</v>
      </c>
      <c r="D26" s="41">
        <v>133000</v>
      </c>
      <c r="E26" s="41">
        <v>172752</v>
      </c>
      <c r="F26" s="41">
        <v>199123</v>
      </c>
      <c r="G26" s="39">
        <v>0.15265235713624148</v>
      </c>
      <c r="H26" s="40">
        <v>0.13522014346171596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574281</v>
      </c>
      <c r="C27" s="41">
        <v>539512</v>
      </c>
      <c r="D27" s="41">
        <v>603599</v>
      </c>
      <c r="E27" s="41">
        <v>666084</v>
      </c>
      <c r="F27" s="41">
        <v>668738</v>
      </c>
      <c r="G27" s="39">
        <v>3.9844824376504828E-3</v>
      </c>
      <c r="H27" s="40">
        <v>3.8802266489898818E-2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89467</v>
      </c>
      <c r="C28" s="41">
        <v>79175</v>
      </c>
      <c r="D28" s="41">
        <v>95307</v>
      </c>
      <c r="E28" s="41">
        <v>110521</v>
      </c>
      <c r="F28" s="41">
        <v>114111</v>
      </c>
      <c r="G28" s="39">
        <v>3.2482514635227666E-2</v>
      </c>
      <c r="H28" s="40">
        <v>6.2713405803580757E-2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183631</v>
      </c>
      <c r="C29" s="41">
        <v>144028</v>
      </c>
      <c r="D29" s="41">
        <v>150866</v>
      </c>
      <c r="E29" s="41">
        <v>172833</v>
      </c>
      <c r="F29" s="41">
        <v>210126</v>
      </c>
      <c r="G29" s="39">
        <v>0.21577476523580574</v>
      </c>
      <c r="H29" s="40">
        <v>3.4268858712904304E-2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109815</v>
      </c>
      <c r="C30" s="41">
        <v>112933</v>
      </c>
      <c r="D30" s="41">
        <v>115428</v>
      </c>
      <c r="E30" s="41">
        <v>141839</v>
      </c>
      <c r="F30" s="41">
        <v>167007</v>
      </c>
      <c r="G30" s="39">
        <v>0.17744061929370614</v>
      </c>
      <c r="H30" s="40">
        <v>0.1104992055846381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107704</v>
      </c>
      <c r="C31" s="41">
        <v>70907</v>
      </c>
      <c r="D31" s="41">
        <v>82881</v>
      </c>
      <c r="E31" s="41">
        <v>94665</v>
      </c>
      <c r="F31" s="41">
        <v>89037</v>
      </c>
      <c r="G31" s="39">
        <v>-5.9451750911107548E-2</v>
      </c>
      <c r="H31" s="40">
        <v>-4.6469319269189846E-2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59132</v>
      </c>
      <c r="C32" s="41">
        <v>46337</v>
      </c>
      <c r="D32" s="41">
        <v>51490</v>
      </c>
      <c r="E32" s="41">
        <v>58242</v>
      </c>
      <c r="F32" s="41">
        <v>66267</v>
      </c>
      <c r="G32" s="39">
        <v>0.13778716390233847</v>
      </c>
      <c r="H32" s="40">
        <v>2.8889382085990789E-2</v>
      </c>
      <c r="I32" s="19" t="s">
        <v>84</v>
      </c>
      <c r="J32" s="17"/>
      <c r="K32" s="11"/>
      <c r="L32" s="17"/>
    </row>
    <row r="33" spans="1:16" ht="14.1" customHeight="1" x14ac:dyDescent="0.2">
      <c r="A33" s="13" t="s">
        <v>85</v>
      </c>
      <c r="B33" s="41">
        <v>59206</v>
      </c>
      <c r="C33" s="41">
        <v>51621</v>
      </c>
      <c r="D33" s="41">
        <v>58155</v>
      </c>
      <c r="E33" s="41">
        <v>69771</v>
      </c>
      <c r="F33" s="41">
        <v>76558</v>
      </c>
      <c r="G33" s="39">
        <v>9.7275372289346684E-2</v>
      </c>
      <c r="H33" s="40">
        <v>6.6365815993896682E-2</v>
      </c>
      <c r="I33" s="19" t="s">
        <v>86</v>
      </c>
      <c r="J33" s="17"/>
      <c r="K33" s="11"/>
      <c r="L33" s="17"/>
      <c r="M33" s="12"/>
      <c r="N33" s="12"/>
      <c r="O33" s="12"/>
      <c r="P33" s="12"/>
    </row>
    <row r="34" spans="1:16" ht="14.1" customHeight="1" x14ac:dyDescent="0.2">
      <c r="A34" s="13" t="s">
        <v>114</v>
      </c>
      <c r="B34" s="41">
        <v>53499</v>
      </c>
      <c r="C34" s="41">
        <v>53146</v>
      </c>
      <c r="D34" s="41">
        <v>62640</v>
      </c>
      <c r="E34" s="41">
        <v>73046</v>
      </c>
      <c r="F34" s="41">
        <v>80081</v>
      </c>
      <c r="G34" s="39">
        <v>9.6309175040385497E-2</v>
      </c>
      <c r="H34" s="40">
        <v>0.1061039821327272</v>
      </c>
      <c r="I34" s="19" t="s">
        <v>117</v>
      </c>
      <c r="J34" s="17"/>
      <c r="K34" s="11"/>
      <c r="L34" s="17"/>
      <c r="M34" s="12"/>
      <c r="N34" s="12"/>
      <c r="O34" s="12"/>
      <c r="P34" s="12"/>
    </row>
    <row r="35" spans="1:16" ht="14.1" customHeight="1" x14ac:dyDescent="0.2">
      <c r="A35" s="13" t="s">
        <v>115</v>
      </c>
      <c r="B35" s="41">
        <v>47729</v>
      </c>
      <c r="C35" s="41">
        <v>39369</v>
      </c>
      <c r="D35" s="41">
        <v>57118</v>
      </c>
      <c r="E35" s="41">
        <v>79664</v>
      </c>
      <c r="F35" s="41">
        <v>85303</v>
      </c>
      <c r="G35" s="39">
        <v>7.0784796143803952E-2</v>
      </c>
      <c r="H35" s="40">
        <v>0.15623335152900553</v>
      </c>
      <c r="I35" s="19" t="s">
        <v>118</v>
      </c>
      <c r="J35" s="17"/>
      <c r="K35" s="11"/>
      <c r="L35" s="17"/>
      <c r="M35" s="12"/>
      <c r="N35" s="12"/>
      <c r="O35" s="12"/>
      <c r="P35" s="12"/>
    </row>
    <row r="36" spans="1:16" ht="14.1" customHeight="1" x14ac:dyDescent="0.2">
      <c r="A36" s="13" t="s">
        <v>43</v>
      </c>
      <c r="B36" s="79">
        <v>946417</v>
      </c>
      <c r="C36" s="79">
        <v>801608</v>
      </c>
      <c r="D36" s="79">
        <v>750800</v>
      </c>
      <c r="E36" s="79">
        <v>775939</v>
      </c>
      <c r="F36" s="79">
        <v>850859</v>
      </c>
      <c r="G36" s="39">
        <v>9.6553981691859692E-2</v>
      </c>
      <c r="H36" s="40">
        <v>-2.6258306222824324E-2</v>
      </c>
      <c r="I36" s="19" t="s">
        <v>44</v>
      </c>
      <c r="J36" s="17"/>
      <c r="K36" s="11"/>
      <c r="L36" s="17"/>
    </row>
    <row r="37" spans="1:16" ht="14.1" customHeight="1" x14ac:dyDescent="0.2">
      <c r="A37" s="88" t="s">
        <v>45</v>
      </c>
      <c r="B37" s="93">
        <v>11119811</v>
      </c>
      <c r="C37" s="93">
        <v>10332941</v>
      </c>
      <c r="D37" s="93">
        <v>10854245</v>
      </c>
      <c r="E37" s="93">
        <v>11436408</v>
      </c>
      <c r="F37" s="93">
        <v>11693087</v>
      </c>
      <c r="G37" s="90">
        <v>2.2444022633680172E-2</v>
      </c>
      <c r="H37" s="91">
        <v>1.2646681427060269E-2</v>
      </c>
      <c r="I37" s="89" t="s">
        <v>46</v>
      </c>
      <c r="J37" s="17"/>
      <c r="K37" s="11"/>
      <c r="L37" s="17"/>
    </row>
    <row r="38" spans="1:16" ht="14.1" customHeight="1" x14ac:dyDescent="0.2">
      <c r="A38" s="92" t="s">
        <v>47</v>
      </c>
      <c r="B38" s="89">
        <v>16541313</v>
      </c>
      <c r="C38" s="89">
        <v>15937184</v>
      </c>
      <c r="D38" s="89">
        <v>17023250</v>
      </c>
      <c r="E38" s="89">
        <v>17965749</v>
      </c>
      <c r="F38" s="89">
        <v>18268550</v>
      </c>
      <c r="G38" s="90">
        <v>1.6854348794475449E-2</v>
      </c>
      <c r="H38" s="90">
        <v>2.5140814444776893E-2</v>
      </c>
      <c r="I38" s="89" t="s">
        <v>48</v>
      </c>
      <c r="J38" s="17"/>
      <c r="K38" s="11"/>
      <c r="L38" s="17"/>
    </row>
    <row r="39" spans="1:16" ht="12.75" customHeight="1" x14ac:dyDescent="0.2">
      <c r="A39" s="14" t="s">
        <v>119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6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6" x14ac:dyDescent="0.2">
      <c r="B41" s="68"/>
      <c r="C41" s="68"/>
      <c r="D41" s="68"/>
      <c r="E41" s="68"/>
      <c r="G41"/>
      <c r="H41"/>
      <c r="J41"/>
      <c r="K41"/>
      <c r="L41"/>
    </row>
    <row r="42" spans="1:16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6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6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6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6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6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6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  <c r="G62"/>
    </row>
  </sheetData>
  <phoneticPr fontId="0" type="noConversion"/>
  <conditionalFormatting sqref="B51:H51">
    <cfRule type="cellIs" dxfId="214" priority="1" stopIfTrue="1" operator="notEqual">
      <formula>0</formula>
    </cfRule>
  </conditionalFormatting>
  <conditionalFormatting sqref="J5:J38 L15:L38">
    <cfRule type="cellIs" dxfId="21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0" enableFormatConditionsCalculation="0">
    <tabColor indexed="22"/>
  </sheetPr>
  <dimension ref="A1:P62"/>
  <sheetViews>
    <sheetView topLeftCell="A10" zoomScaleNormal="100" zoomScaleSheetLayoutView="90" workbookViewId="0"/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2" s="46" customFormat="1" ht="18.75" customHeight="1" x14ac:dyDescent="0.3">
      <c r="A1" s="81" t="s">
        <v>122</v>
      </c>
      <c r="B1" s="97"/>
      <c r="C1" s="97"/>
      <c r="D1" s="97"/>
      <c r="E1" s="97"/>
      <c r="F1" s="97"/>
      <c r="G1" s="97"/>
      <c r="H1" s="97"/>
      <c r="I1" s="102" t="s">
        <v>52</v>
      </c>
    </row>
    <row r="2" spans="1:12" s="46" customFormat="1" ht="18.75" customHeight="1" x14ac:dyDescent="0.3">
      <c r="A2" s="84" t="s">
        <v>123</v>
      </c>
      <c r="B2" s="99"/>
      <c r="C2" s="99"/>
      <c r="D2" s="103"/>
      <c r="E2" s="103"/>
      <c r="F2" s="103"/>
      <c r="G2" s="103"/>
      <c r="H2" s="103"/>
      <c r="I2" s="104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2" ht="14.1" customHeight="1" x14ac:dyDescent="0.2">
      <c r="A5" s="21" t="s">
        <v>4</v>
      </c>
      <c r="B5" s="21">
        <v>1753509</v>
      </c>
      <c r="C5" s="21">
        <v>1787391</v>
      </c>
      <c r="D5" s="21">
        <v>1849165</v>
      </c>
      <c r="E5" s="13">
        <v>1889069</v>
      </c>
      <c r="F5" s="13">
        <v>1912929</v>
      </c>
      <c r="G5" s="50">
        <v>1.2630560344804698E-2</v>
      </c>
      <c r="H5" s="51">
        <v>2.1992510041509039E-2</v>
      </c>
      <c r="I5" s="52" t="s">
        <v>5</v>
      </c>
      <c r="J5" s="53"/>
    </row>
    <row r="6" spans="1:12" ht="14.1" customHeight="1" x14ac:dyDescent="0.2">
      <c r="A6" s="13" t="s">
        <v>8</v>
      </c>
      <c r="B6" s="13">
        <v>350550</v>
      </c>
      <c r="C6" s="13">
        <v>337220</v>
      </c>
      <c r="D6" s="13">
        <v>374066</v>
      </c>
      <c r="E6" s="13">
        <v>381790</v>
      </c>
      <c r="F6" s="13">
        <v>365033</v>
      </c>
      <c r="G6" s="50">
        <v>-4.38906204981796E-2</v>
      </c>
      <c r="H6" s="51">
        <v>1.017249429386835E-2</v>
      </c>
      <c r="I6" s="55" t="s">
        <v>9</v>
      </c>
      <c r="J6" s="53"/>
    </row>
    <row r="7" spans="1:12" ht="14.1" customHeight="1" x14ac:dyDescent="0.2">
      <c r="A7" s="13" t="s">
        <v>10</v>
      </c>
      <c r="B7" s="13">
        <v>260306</v>
      </c>
      <c r="C7" s="13">
        <v>271365</v>
      </c>
      <c r="D7" s="13">
        <v>292971</v>
      </c>
      <c r="E7" s="13">
        <v>313472</v>
      </c>
      <c r="F7" s="13">
        <v>303509</v>
      </c>
      <c r="G7" s="50">
        <v>-3.1782742956308674E-2</v>
      </c>
      <c r="H7" s="51">
        <v>3.9134703020012651E-2</v>
      </c>
      <c r="I7" s="55" t="s">
        <v>11</v>
      </c>
      <c r="J7" s="53"/>
    </row>
    <row r="8" spans="1:12" ht="14.1" customHeight="1" x14ac:dyDescent="0.2">
      <c r="A8" s="13" t="s">
        <v>6</v>
      </c>
      <c r="B8" s="13">
        <v>236740</v>
      </c>
      <c r="C8" s="13">
        <v>248192</v>
      </c>
      <c r="D8" s="13">
        <v>270957</v>
      </c>
      <c r="E8" s="13">
        <v>289588</v>
      </c>
      <c r="F8" s="13">
        <v>267424</v>
      </c>
      <c r="G8" s="50">
        <v>-7.6536320565769311E-2</v>
      </c>
      <c r="H8" s="51">
        <v>3.0937136988986591E-2</v>
      </c>
      <c r="I8" s="55" t="s">
        <v>7</v>
      </c>
      <c r="J8" s="53"/>
    </row>
    <row r="9" spans="1:12" ht="14.1" customHeight="1" x14ac:dyDescent="0.2">
      <c r="A9" s="13" t="s">
        <v>14</v>
      </c>
      <c r="B9" s="13">
        <v>745671</v>
      </c>
      <c r="C9" s="13">
        <v>590573</v>
      </c>
      <c r="D9" s="13">
        <v>582583</v>
      </c>
      <c r="E9" s="13">
        <v>568246</v>
      </c>
      <c r="F9" s="13">
        <v>591661</v>
      </c>
      <c r="G9" s="50">
        <v>4.1205745398999793E-2</v>
      </c>
      <c r="H9" s="51">
        <v>-5.6196849984255559E-2</v>
      </c>
      <c r="I9" s="55" t="s">
        <v>15</v>
      </c>
      <c r="J9" s="53"/>
    </row>
    <row r="10" spans="1:12" ht="14.1" customHeight="1" x14ac:dyDescent="0.2">
      <c r="A10" s="13" t="s">
        <v>25</v>
      </c>
      <c r="B10" s="13">
        <v>63460</v>
      </c>
      <c r="C10" s="13">
        <v>66917</v>
      </c>
      <c r="D10" s="13">
        <v>69240</v>
      </c>
      <c r="E10" s="13">
        <v>71156</v>
      </c>
      <c r="F10" s="13">
        <v>67110</v>
      </c>
      <c r="G10" s="50">
        <v>-5.6860981505424735E-2</v>
      </c>
      <c r="H10" s="51">
        <v>1.4079008213366384E-2</v>
      </c>
      <c r="I10" s="55" t="s">
        <v>26</v>
      </c>
      <c r="J10" s="53"/>
    </row>
    <row r="11" spans="1:12" ht="14.1" customHeight="1" x14ac:dyDescent="0.2">
      <c r="A11" s="13" t="s">
        <v>16</v>
      </c>
      <c r="B11" s="13">
        <v>11014</v>
      </c>
      <c r="C11" s="13">
        <v>10281</v>
      </c>
      <c r="D11" s="13">
        <v>9466</v>
      </c>
      <c r="E11" s="13">
        <v>10447</v>
      </c>
      <c r="F11" s="13">
        <v>11126</v>
      </c>
      <c r="G11" s="50">
        <v>6.499473533071698E-2</v>
      </c>
      <c r="H11" s="51">
        <v>2.532581784078447E-3</v>
      </c>
      <c r="I11" s="55" t="s">
        <v>17</v>
      </c>
      <c r="J11" s="53"/>
    </row>
    <row r="12" spans="1:12" ht="14.1" customHeight="1" x14ac:dyDescent="0.2">
      <c r="A12" s="13" t="s">
        <v>18</v>
      </c>
      <c r="B12" s="13">
        <v>7453</v>
      </c>
      <c r="C12" s="13">
        <v>7385</v>
      </c>
      <c r="D12" s="13">
        <v>8671</v>
      </c>
      <c r="E12" s="13">
        <v>9906</v>
      </c>
      <c r="F12" s="13">
        <v>8278</v>
      </c>
      <c r="G12" s="50">
        <v>-0.16434484151019579</v>
      </c>
      <c r="H12" s="51">
        <v>2.6593653796753047E-2</v>
      </c>
      <c r="I12" s="55" t="s">
        <v>19</v>
      </c>
      <c r="J12" s="53"/>
    </row>
    <row r="13" spans="1:12" ht="14.1" customHeight="1" x14ac:dyDescent="0.2">
      <c r="A13" s="13" t="s">
        <v>27</v>
      </c>
      <c r="B13" s="13">
        <v>7092</v>
      </c>
      <c r="C13" s="13">
        <v>7099</v>
      </c>
      <c r="D13" s="13">
        <v>7307</v>
      </c>
      <c r="E13" s="13">
        <v>8731</v>
      </c>
      <c r="F13" s="13">
        <v>8934</v>
      </c>
      <c r="G13" s="50">
        <v>2.3250486771274836E-2</v>
      </c>
      <c r="H13" s="51">
        <v>5.9422775809966133E-2</v>
      </c>
      <c r="I13" s="55" t="s">
        <v>28</v>
      </c>
      <c r="J13" s="53"/>
    </row>
    <row r="14" spans="1:12" ht="14.1" customHeight="1" x14ac:dyDescent="0.2">
      <c r="A14" s="13" t="s">
        <v>29</v>
      </c>
      <c r="B14" s="13">
        <v>3605</v>
      </c>
      <c r="C14" s="13">
        <v>3141</v>
      </c>
      <c r="D14" s="13">
        <v>3597</v>
      </c>
      <c r="E14" s="13">
        <v>4432</v>
      </c>
      <c r="F14" s="13">
        <v>4039</v>
      </c>
      <c r="G14" s="50">
        <v>-8.8673285198555996E-2</v>
      </c>
      <c r="H14" s="51">
        <v>2.8826509389848987E-2</v>
      </c>
      <c r="I14" s="55" t="s">
        <v>29</v>
      </c>
      <c r="J14" s="53"/>
    </row>
    <row r="15" spans="1:12" ht="14.1" customHeight="1" x14ac:dyDescent="0.2">
      <c r="A15" s="13" t="s">
        <v>12</v>
      </c>
      <c r="B15" s="13">
        <v>43106</v>
      </c>
      <c r="C15" s="13">
        <v>39573</v>
      </c>
      <c r="D15" s="13">
        <v>43039</v>
      </c>
      <c r="E15" s="13">
        <v>48054</v>
      </c>
      <c r="F15" s="13">
        <v>53786</v>
      </c>
      <c r="G15" s="50">
        <v>0.11928247388354762</v>
      </c>
      <c r="H15" s="51">
        <v>5.6897524628224172E-2</v>
      </c>
      <c r="I15" s="55" t="s">
        <v>13</v>
      </c>
      <c r="J15" s="53"/>
      <c r="K15" s="54"/>
      <c r="L15" s="53"/>
    </row>
    <row r="16" spans="1:12" ht="14.1" customHeight="1" x14ac:dyDescent="0.2">
      <c r="A16" s="13" t="s">
        <v>23</v>
      </c>
      <c r="B16" s="13">
        <v>72091</v>
      </c>
      <c r="C16" s="13">
        <v>72603</v>
      </c>
      <c r="D16" s="13">
        <v>83296</v>
      </c>
      <c r="E16" s="13">
        <v>101076</v>
      </c>
      <c r="F16" s="13">
        <v>85926</v>
      </c>
      <c r="G16" s="50">
        <v>-0.14988721358185919</v>
      </c>
      <c r="H16" s="51">
        <v>4.4866695028529469E-2</v>
      </c>
      <c r="I16" s="55" t="s">
        <v>24</v>
      </c>
      <c r="J16" s="53"/>
      <c r="K16" s="54"/>
      <c r="L16" s="53"/>
    </row>
    <row r="17" spans="1:15" ht="14.1" customHeight="1" x14ac:dyDescent="0.2">
      <c r="A17" s="13" t="s">
        <v>22</v>
      </c>
      <c r="B17" s="13">
        <v>3701</v>
      </c>
      <c r="C17" s="13">
        <v>3970</v>
      </c>
      <c r="D17" s="13">
        <v>4039</v>
      </c>
      <c r="E17" s="13">
        <v>4632</v>
      </c>
      <c r="F17" s="13">
        <v>4194</v>
      </c>
      <c r="G17" s="50">
        <v>-9.4559585492227982E-2</v>
      </c>
      <c r="H17" s="51">
        <v>3.1756789059467883E-2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3" t="s">
        <v>20</v>
      </c>
      <c r="B18" s="13">
        <v>3842</v>
      </c>
      <c r="C18" s="13">
        <v>4052</v>
      </c>
      <c r="D18" s="13">
        <v>4808</v>
      </c>
      <c r="E18" s="13">
        <v>4588</v>
      </c>
      <c r="F18" s="13">
        <v>3792</v>
      </c>
      <c r="G18" s="50">
        <v>-0.17349607672188316</v>
      </c>
      <c r="H18" s="51">
        <v>-3.2695134505940082E-3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3" t="s">
        <v>30</v>
      </c>
      <c r="B19" s="13">
        <v>5531</v>
      </c>
      <c r="C19" s="13">
        <v>4633</v>
      </c>
      <c r="D19" s="13">
        <v>4844</v>
      </c>
      <c r="E19" s="13">
        <v>5719</v>
      </c>
      <c r="F19" s="13">
        <v>6576</v>
      </c>
      <c r="G19" s="50">
        <v>0.14985137261759052</v>
      </c>
      <c r="H19" s="51">
        <v>4.4214059925018701E-2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3" t="s">
        <v>77</v>
      </c>
      <c r="B20" s="13">
        <v>12527</v>
      </c>
      <c r="C20" s="13">
        <v>14257</v>
      </c>
      <c r="D20" s="13">
        <v>14470</v>
      </c>
      <c r="E20" s="13">
        <v>14957</v>
      </c>
      <c r="F20" s="13">
        <v>16099</v>
      </c>
      <c r="G20" s="50">
        <v>7.6352209667714055E-2</v>
      </c>
      <c r="H20" s="51">
        <v>6.4726236140118187E-2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3" t="s">
        <v>87</v>
      </c>
      <c r="B21" s="13">
        <v>4847</v>
      </c>
      <c r="C21" s="13">
        <v>3576</v>
      </c>
      <c r="D21" s="13">
        <v>7042</v>
      </c>
      <c r="E21" s="13">
        <v>6602</v>
      </c>
      <c r="F21" s="13">
        <v>7918</v>
      </c>
      <c r="G21" s="50">
        <v>0.19933353529233555</v>
      </c>
      <c r="H21" s="51">
        <v>0.13053918405696452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3" t="s">
        <v>79</v>
      </c>
      <c r="B22" s="13">
        <v>4324</v>
      </c>
      <c r="C22" s="13">
        <v>3166</v>
      </c>
      <c r="D22" s="13">
        <v>3345</v>
      </c>
      <c r="E22" s="13">
        <v>3797</v>
      </c>
      <c r="F22" s="13">
        <v>4031</v>
      </c>
      <c r="G22" s="50">
        <v>6.1627600737424348E-2</v>
      </c>
      <c r="H22" s="51">
        <v>-1.7388645660158297E-2</v>
      </c>
      <c r="I22" s="55" t="s">
        <v>80</v>
      </c>
      <c r="J22" s="53"/>
      <c r="K22" s="54"/>
      <c r="L22" s="53"/>
    </row>
    <row r="23" spans="1:15" ht="14.1" customHeight="1" x14ac:dyDescent="0.2">
      <c r="A23" s="13" t="s">
        <v>113</v>
      </c>
      <c r="B23" s="13">
        <v>4548</v>
      </c>
      <c r="C23" s="13">
        <v>3909</v>
      </c>
      <c r="D23" s="13">
        <v>4657</v>
      </c>
      <c r="E23" s="13">
        <v>7707</v>
      </c>
      <c r="F23" s="13">
        <v>5762</v>
      </c>
      <c r="G23" s="50">
        <v>-0.25236797716361747</v>
      </c>
      <c r="H23" s="51">
        <v>6.093358937941673E-2</v>
      </c>
      <c r="I23" s="55" t="s">
        <v>116</v>
      </c>
      <c r="J23" s="53"/>
      <c r="K23" s="54"/>
      <c r="L23" s="53"/>
    </row>
    <row r="24" spans="1:15" ht="14.1" customHeight="1" x14ac:dyDescent="0.2">
      <c r="A24" s="13" t="s">
        <v>32</v>
      </c>
      <c r="B24" s="13">
        <v>4260</v>
      </c>
      <c r="C24" s="13">
        <v>4031</v>
      </c>
      <c r="D24" s="13">
        <v>5286</v>
      </c>
      <c r="E24" s="13">
        <v>5055</v>
      </c>
      <c r="F24" s="13">
        <v>5815</v>
      </c>
      <c r="G24" s="50">
        <v>0.15034619188921861</v>
      </c>
      <c r="H24" s="51">
        <v>8.0898788292665502E-2</v>
      </c>
      <c r="I24" s="55" t="s">
        <v>33</v>
      </c>
      <c r="J24" s="53"/>
      <c r="K24" s="54"/>
      <c r="L24" s="53"/>
    </row>
    <row r="25" spans="1:15" ht="14.1" customHeight="1" x14ac:dyDescent="0.2">
      <c r="A25" s="13" t="s">
        <v>34</v>
      </c>
      <c r="B25" s="13">
        <v>13908</v>
      </c>
      <c r="C25" s="13">
        <v>12302</v>
      </c>
      <c r="D25" s="13">
        <v>15284</v>
      </c>
      <c r="E25" s="13">
        <v>17782</v>
      </c>
      <c r="F25" s="13">
        <v>20761</v>
      </c>
      <c r="G25" s="50">
        <v>0.16752896187155542</v>
      </c>
      <c r="H25" s="51">
        <v>0.10534002562991795</v>
      </c>
      <c r="I25" s="55" t="s">
        <v>35</v>
      </c>
      <c r="J25" s="53"/>
      <c r="K25" s="54"/>
      <c r="L25" s="53"/>
    </row>
    <row r="26" spans="1:15" ht="14.1" customHeight="1" x14ac:dyDescent="0.2">
      <c r="A26" s="13" t="s">
        <v>37</v>
      </c>
      <c r="B26" s="13">
        <v>10043</v>
      </c>
      <c r="C26" s="13">
        <v>11101</v>
      </c>
      <c r="D26" s="13">
        <v>16985</v>
      </c>
      <c r="E26" s="13">
        <v>26667</v>
      </c>
      <c r="F26" s="13">
        <v>31684</v>
      </c>
      <c r="G26" s="50">
        <v>0.18813514831064615</v>
      </c>
      <c r="H26" s="51">
        <v>0.33273601962841437</v>
      </c>
      <c r="I26" s="55" t="s">
        <v>38</v>
      </c>
      <c r="J26" s="53"/>
      <c r="K26" s="54"/>
      <c r="L26" s="53"/>
    </row>
    <row r="27" spans="1:15" ht="14.1" customHeight="1" x14ac:dyDescent="0.2">
      <c r="A27" s="13" t="s">
        <v>39</v>
      </c>
      <c r="B27" s="13">
        <v>70762</v>
      </c>
      <c r="C27" s="13">
        <v>70128</v>
      </c>
      <c r="D27" s="13">
        <v>84306</v>
      </c>
      <c r="E27" s="13">
        <v>92696</v>
      </c>
      <c r="F27" s="13">
        <v>93963</v>
      </c>
      <c r="G27" s="50">
        <v>1.3668335203244952E-2</v>
      </c>
      <c r="H27" s="51">
        <v>7.3468225129522891E-2</v>
      </c>
      <c r="I27" s="55" t="s">
        <v>40</v>
      </c>
      <c r="J27" s="53"/>
      <c r="K27" s="54"/>
      <c r="L27" s="53"/>
    </row>
    <row r="28" spans="1:15" ht="14.1" customHeight="1" x14ac:dyDescent="0.2">
      <c r="A28" s="13" t="s">
        <v>41</v>
      </c>
      <c r="B28" s="13">
        <v>17978</v>
      </c>
      <c r="C28" s="13">
        <v>13603</v>
      </c>
      <c r="D28" s="13">
        <v>15853</v>
      </c>
      <c r="E28" s="13">
        <v>18196</v>
      </c>
      <c r="F28" s="13">
        <v>17835</v>
      </c>
      <c r="G28" s="50">
        <v>-1.9839525170367134E-2</v>
      </c>
      <c r="H28" s="51">
        <v>-1.9945006699346735E-3</v>
      </c>
      <c r="I28" s="55" t="s">
        <v>41</v>
      </c>
      <c r="J28" s="53"/>
      <c r="K28" s="54"/>
      <c r="L28" s="53"/>
    </row>
    <row r="29" spans="1:15" ht="14.1" customHeight="1" x14ac:dyDescent="0.2">
      <c r="A29" s="13" t="s">
        <v>42</v>
      </c>
      <c r="B29" s="13">
        <v>29720</v>
      </c>
      <c r="C29" s="13">
        <v>18830</v>
      </c>
      <c r="D29" s="13">
        <v>17362</v>
      </c>
      <c r="E29" s="13">
        <v>23072</v>
      </c>
      <c r="F29" s="13">
        <v>27655</v>
      </c>
      <c r="G29" s="50">
        <v>0.19863904299583912</v>
      </c>
      <c r="H29" s="51">
        <v>-1.7842325743460452E-2</v>
      </c>
      <c r="I29" s="55" t="s">
        <v>42</v>
      </c>
      <c r="J29" s="53"/>
      <c r="K29" s="54"/>
      <c r="L29" s="53"/>
    </row>
    <row r="30" spans="1:15" ht="14.1" customHeight="1" x14ac:dyDescent="0.2">
      <c r="A30" s="13" t="s">
        <v>81</v>
      </c>
      <c r="B30" s="13">
        <v>4028</v>
      </c>
      <c r="C30" s="13">
        <v>3789</v>
      </c>
      <c r="D30" s="13">
        <v>5094</v>
      </c>
      <c r="E30" s="13">
        <v>8183</v>
      </c>
      <c r="F30" s="13">
        <v>9357</v>
      </c>
      <c r="G30" s="50">
        <v>0.14346816570939747</v>
      </c>
      <c r="H30" s="51">
        <v>0.23455883527243881</v>
      </c>
      <c r="I30" s="55" t="s">
        <v>81</v>
      </c>
      <c r="J30" s="53"/>
      <c r="K30" s="54"/>
      <c r="L30" s="53"/>
    </row>
    <row r="31" spans="1:15" ht="14.1" customHeight="1" x14ac:dyDescent="0.2">
      <c r="A31" s="13" t="s">
        <v>82</v>
      </c>
      <c r="B31" s="13">
        <v>3962</v>
      </c>
      <c r="C31" s="13">
        <v>3678</v>
      </c>
      <c r="D31" s="13">
        <v>4615</v>
      </c>
      <c r="E31" s="13">
        <v>5526</v>
      </c>
      <c r="F31" s="13">
        <v>5614</v>
      </c>
      <c r="G31" s="50">
        <v>1.5924719507781404E-2</v>
      </c>
      <c r="H31" s="51">
        <v>9.1037013419152046E-2</v>
      </c>
      <c r="I31" s="55" t="s">
        <v>82</v>
      </c>
      <c r="J31" s="53"/>
      <c r="K31" s="54"/>
      <c r="L31" s="53"/>
    </row>
    <row r="32" spans="1:15" ht="14.1" customHeight="1" x14ac:dyDescent="0.2">
      <c r="A32" s="13" t="s">
        <v>83</v>
      </c>
      <c r="B32" s="13">
        <v>9659</v>
      </c>
      <c r="C32" s="13">
        <v>4311</v>
      </c>
      <c r="D32" s="13">
        <v>3297</v>
      </c>
      <c r="E32" s="13">
        <v>4318</v>
      </c>
      <c r="F32" s="13">
        <v>3610</v>
      </c>
      <c r="G32" s="50">
        <v>-0.1639647985178323</v>
      </c>
      <c r="H32" s="51">
        <v>-0.21811342030807468</v>
      </c>
      <c r="I32" s="55" t="s">
        <v>84</v>
      </c>
      <c r="J32" s="53"/>
      <c r="K32" s="54"/>
      <c r="L32" s="53"/>
    </row>
    <row r="33" spans="1:16" ht="14.1" customHeight="1" x14ac:dyDescent="0.2">
      <c r="A33" s="13" t="s">
        <v>85</v>
      </c>
      <c r="B33" s="13">
        <v>4185</v>
      </c>
      <c r="C33" s="13">
        <v>3647</v>
      </c>
      <c r="D33" s="13">
        <v>4823</v>
      </c>
      <c r="E33" s="13">
        <v>6077</v>
      </c>
      <c r="F33" s="13">
        <v>5299</v>
      </c>
      <c r="G33" s="50">
        <v>-0.12802369590258356</v>
      </c>
      <c r="H33" s="51">
        <v>6.0778269143545005E-2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3" t="s">
        <v>114</v>
      </c>
      <c r="B34" s="108">
        <v>15542</v>
      </c>
      <c r="C34" s="108">
        <v>17387</v>
      </c>
      <c r="D34" s="108">
        <v>20408</v>
      </c>
      <c r="E34" s="108">
        <v>23421</v>
      </c>
      <c r="F34" s="108">
        <v>23069</v>
      </c>
      <c r="G34" s="50">
        <v>-1.5029247256735379E-2</v>
      </c>
      <c r="H34" s="51">
        <v>0.10377477846611605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3" t="s">
        <v>115</v>
      </c>
      <c r="B35" s="108">
        <v>9633</v>
      </c>
      <c r="C35" s="108">
        <v>8465</v>
      </c>
      <c r="D35" s="108">
        <v>12943</v>
      </c>
      <c r="E35" s="108">
        <v>17091</v>
      </c>
      <c r="F35" s="108">
        <v>16611</v>
      </c>
      <c r="G35" s="50">
        <v>-2.8084956994909649E-2</v>
      </c>
      <c r="H35" s="51">
        <v>0.1459312276135003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3" t="s">
        <v>43</v>
      </c>
      <c r="B36" s="80">
        <v>73965</v>
      </c>
      <c r="C36" s="80">
        <v>59046</v>
      </c>
      <c r="D36" s="80">
        <v>59345</v>
      </c>
      <c r="E36" s="80">
        <v>70930</v>
      </c>
      <c r="F36" s="80">
        <v>71113</v>
      </c>
      <c r="G36" s="50">
        <v>2.5800084590441585E-3</v>
      </c>
      <c r="H36" s="51">
        <v>-9.7823007496224967E-3</v>
      </c>
      <c r="I36" s="55" t="s">
        <v>44</v>
      </c>
      <c r="J36" s="53"/>
      <c r="K36" s="54"/>
      <c r="L36" s="53"/>
    </row>
    <row r="37" spans="1:16" ht="14.1" customHeight="1" x14ac:dyDescent="0.2">
      <c r="A37" s="88" t="s">
        <v>45</v>
      </c>
      <c r="B37" s="88">
        <v>2108053</v>
      </c>
      <c r="C37" s="88">
        <v>1922230</v>
      </c>
      <c r="D37" s="88">
        <v>2053999</v>
      </c>
      <c r="E37" s="88">
        <v>2173914</v>
      </c>
      <c r="F37" s="88">
        <v>2147584</v>
      </c>
      <c r="G37" s="105">
        <v>-1.2111794670810361E-2</v>
      </c>
      <c r="H37" s="106">
        <v>4.6554824125730754E-3</v>
      </c>
      <c r="I37" s="107" t="s">
        <v>46</v>
      </c>
      <c r="J37" s="53"/>
      <c r="K37" s="54"/>
      <c r="L37" s="53"/>
    </row>
    <row r="38" spans="1:16" ht="14.1" customHeight="1" x14ac:dyDescent="0.2">
      <c r="A38" s="92" t="s">
        <v>47</v>
      </c>
      <c r="B38" s="89">
        <v>3861562</v>
      </c>
      <c r="C38" s="89">
        <v>3709621</v>
      </c>
      <c r="D38" s="89">
        <v>3903164</v>
      </c>
      <c r="E38" s="89">
        <v>4062983</v>
      </c>
      <c r="F38" s="89">
        <v>4060513</v>
      </c>
      <c r="G38" s="105">
        <v>-6.0792772207018952E-4</v>
      </c>
      <c r="H38" s="105">
        <v>1.2638589215449025E-2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119</v>
      </c>
      <c r="B39" s="68"/>
      <c r="C39" s="68"/>
      <c r="D39" s="68"/>
      <c r="E39" s="68"/>
      <c r="F39" s="14" t="s">
        <v>111</v>
      </c>
      <c r="I39" s="16" t="s">
        <v>88</v>
      </c>
    </row>
    <row r="40" spans="1:16" ht="12.75" customHeight="1" x14ac:dyDescent="0.2">
      <c r="A40" s="57"/>
      <c r="B40" s="68"/>
      <c r="C40" s="68"/>
      <c r="D40" s="68"/>
      <c r="E40" s="68"/>
      <c r="F40" s="14" t="s">
        <v>112</v>
      </c>
      <c r="I40" s="15" t="s">
        <v>89</v>
      </c>
    </row>
    <row r="41" spans="1:16" x14ac:dyDescent="0.2">
      <c r="B41" s="68"/>
      <c r="C41" s="68"/>
      <c r="D41" s="68"/>
      <c r="E41" s="68"/>
    </row>
    <row r="42" spans="1:16" x14ac:dyDescent="0.2">
      <c r="A42" s="56"/>
      <c r="B42" s="69"/>
      <c r="C42" s="69"/>
      <c r="D42" s="69"/>
      <c r="E42" s="69"/>
      <c r="F42" s="60"/>
      <c r="G42" s="58"/>
      <c r="H42" s="58"/>
      <c r="I42" s="59"/>
    </row>
    <row r="43" spans="1:16" x14ac:dyDescent="0.2">
      <c r="A43" s="56"/>
      <c r="B43" s="69"/>
      <c r="C43" s="69"/>
      <c r="D43" s="69"/>
      <c r="E43" s="69"/>
      <c r="F43" s="60"/>
      <c r="G43" s="58"/>
      <c r="H43" s="58"/>
      <c r="I43" s="59"/>
    </row>
    <row r="44" spans="1:16" x14ac:dyDescent="0.2">
      <c r="A44" s="56"/>
      <c r="B44" s="69"/>
      <c r="C44" s="69"/>
      <c r="D44" s="69"/>
      <c r="E44" s="69"/>
      <c r="F44" s="60"/>
      <c r="G44" s="60"/>
      <c r="H44" s="60"/>
      <c r="I44" s="59"/>
    </row>
    <row r="45" spans="1:16" x14ac:dyDescent="0.2">
      <c r="A45" s="56"/>
      <c r="B45" s="69"/>
      <c r="C45" s="69"/>
      <c r="D45" s="69"/>
      <c r="E45" s="69"/>
      <c r="F45" s="60"/>
      <c r="G45" s="58"/>
      <c r="H45" s="58"/>
      <c r="I45" s="59"/>
    </row>
    <row r="46" spans="1:16" x14ac:dyDescent="0.2">
      <c r="A46" s="56"/>
      <c r="B46" s="69"/>
      <c r="C46" s="69"/>
      <c r="D46" s="69"/>
      <c r="E46" s="69"/>
      <c r="F46" s="60"/>
      <c r="G46" s="58"/>
      <c r="H46" s="58"/>
      <c r="I46" s="59"/>
    </row>
    <row r="47" spans="1:16" x14ac:dyDescent="0.2">
      <c r="A47" s="56"/>
      <c r="B47" s="69"/>
      <c r="C47" s="69"/>
      <c r="D47" s="69"/>
      <c r="E47" s="69"/>
      <c r="F47" s="60"/>
      <c r="G47" s="58"/>
      <c r="H47" s="58"/>
      <c r="I47" s="59"/>
    </row>
    <row r="48" spans="1:16" x14ac:dyDescent="0.2">
      <c r="A48" s="56"/>
      <c r="B48" s="111"/>
      <c r="C48" s="111"/>
      <c r="D48" s="111"/>
      <c r="E48" s="111"/>
      <c r="F48" s="114"/>
      <c r="G48" s="61"/>
      <c r="H48" s="61"/>
      <c r="I48" s="59"/>
    </row>
    <row r="49" spans="1:9" x14ac:dyDescent="0.2">
      <c r="A49" s="56"/>
      <c r="B49" s="69"/>
      <c r="C49" s="69"/>
      <c r="D49" s="69"/>
      <c r="E49" s="69"/>
      <c r="F49" s="60"/>
      <c r="G49" s="60"/>
      <c r="H49" s="60"/>
      <c r="I49" s="62"/>
    </row>
    <row r="50" spans="1:9" x14ac:dyDescent="0.2">
      <c r="A50" s="56"/>
      <c r="B50" s="60"/>
      <c r="C50" s="60"/>
      <c r="D50" s="60"/>
      <c r="E50" s="60"/>
      <c r="F50" s="60"/>
      <c r="G50" s="60"/>
      <c r="H50" s="60"/>
      <c r="I50" s="56"/>
    </row>
    <row r="51" spans="1:9" ht="18" x14ac:dyDescent="0.25">
      <c r="A51" s="63"/>
      <c r="B51" s="64"/>
      <c r="C51" s="64"/>
      <c r="D51" s="64"/>
      <c r="E51" s="64"/>
      <c r="F51" s="64"/>
      <c r="G51" s="64"/>
      <c r="H51" s="64"/>
      <c r="I51" s="63"/>
    </row>
    <row r="52" spans="1:9" x14ac:dyDescent="0.2">
      <c r="A52" s="56"/>
      <c r="B52" s="53"/>
      <c r="C52" s="53"/>
      <c r="D52" s="53"/>
      <c r="E52" s="53"/>
      <c r="F52" s="53"/>
      <c r="G52" s="65"/>
      <c r="H52" s="65"/>
      <c r="I52" s="56"/>
    </row>
    <row r="53" spans="1:9" x14ac:dyDescent="0.2">
      <c r="A53" s="56"/>
      <c r="B53" s="10"/>
      <c r="C53" s="10"/>
      <c r="D53" s="10"/>
      <c r="E53" s="10"/>
      <c r="F53" s="10"/>
      <c r="G53" s="65"/>
      <c r="H53" s="65"/>
      <c r="I53" s="56"/>
    </row>
    <row r="54" spans="1:9" x14ac:dyDescent="0.2">
      <c r="A54" s="56"/>
      <c r="B54" s="17"/>
      <c r="C54" s="17"/>
      <c r="D54" s="17"/>
      <c r="E54" s="17"/>
      <c r="F54" s="17"/>
      <c r="G54" s="53"/>
      <c r="H54" s="53"/>
      <c r="I54" s="56"/>
    </row>
    <row r="60" spans="1:9" x14ac:dyDescent="0.2">
      <c r="B60" s="68"/>
      <c r="C60" s="68"/>
      <c r="D60" s="68"/>
      <c r="E60" s="68"/>
    </row>
    <row r="61" spans="1:9" x14ac:dyDescent="0.2">
      <c r="B61" s="68"/>
      <c r="C61" s="68"/>
      <c r="D61" s="68"/>
      <c r="E61" s="68"/>
    </row>
    <row r="62" spans="1:9" x14ac:dyDescent="0.2">
      <c r="B62" s="68"/>
      <c r="C62" s="68"/>
      <c r="D62" s="68"/>
      <c r="E62" s="68"/>
    </row>
  </sheetData>
  <phoneticPr fontId="0" type="noConversion"/>
  <conditionalFormatting sqref="B51:H51">
    <cfRule type="cellIs" dxfId="196" priority="1" stopIfTrue="1" operator="notEqual">
      <formula>0</formula>
    </cfRule>
  </conditionalFormatting>
  <conditionalFormatting sqref="J5:J38 L15:L38">
    <cfRule type="cellIs" dxfId="19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107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108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97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3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96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3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95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3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94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3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133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tr">
        <f t="shared" ref="G5:G38" si="0">IF(E5&gt;0,F5/E5-1,"-")</f>
        <v>-</v>
      </c>
      <c r="H5" s="40" t="str">
        <f t="shared" ref="H5:H38" si="1">IF(B5&gt;0,((F5/B5)^(1/4)-1),"-")</f>
        <v>-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tr">
        <f t="shared" si="0"/>
        <v>-</v>
      </c>
      <c r="H6" s="40" t="str">
        <f t="shared" si="1"/>
        <v>-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tr">
        <f t="shared" si="0"/>
        <v>-</v>
      </c>
      <c r="H7" s="40" t="str">
        <f t="shared" si="1"/>
        <v>-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tr">
        <f t="shared" si="0"/>
        <v>-</v>
      </c>
      <c r="H8" s="40" t="str">
        <f t="shared" si="1"/>
        <v>-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tr">
        <f t="shared" si="0"/>
        <v>-</v>
      </c>
      <c r="H9" s="40" t="str">
        <f t="shared" si="1"/>
        <v>-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tr">
        <f t="shared" si="0"/>
        <v>-</v>
      </c>
      <c r="H11" s="40" t="str">
        <f t="shared" si="1"/>
        <v>-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tr">
        <f t="shared" si="0"/>
        <v>-</v>
      </c>
      <c r="H12" s="40" t="str">
        <f t="shared" si="1"/>
        <v>-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tr">
        <f t="shared" si="0"/>
        <v>-</v>
      </c>
      <c r="H13" s="40" t="str">
        <f t="shared" si="1"/>
        <v>-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tr">
        <f t="shared" si="0"/>
        <v>-</v>
      </c>
      <c r="H14" s="40" t="str">
        <f t="shared" si="1"/>
        <v>-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tr">
        <f t="shared" si="0"/>
        <v>-</v>
      </c>
      <c r="H15" s="40" t="str">
        <f t="shared" si="1"/>
        <v>-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tr">
        <f t="shared" si="0"/>
        <v>-</v>
      </c>
      <c r="H16" s="40" t="str">
        <f t="shared" si="1"/>
        <v>-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tr">
        <f t="shared" si="0"/>
        <v>-</v>
      </c>
      <c r="H19" s="40" t="str">
        <f t="shared" si="1"/>
        <v>-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tr">
        <f t="shared" si="0"/>
        <v>-</v>
      </c>
      <c r="H20" s="40" t="str">
        <f t="shared" si="1"/>
        <v>-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tr">
        <f t="shared" si="0"/>
        <v>-</v>
      </c>
      <c r="H21" s="40" t="str">
        <f t="shared" si="1"/>
        <v>-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tr">
        <f t="shared" si="0"/>
        <v>-</v>
      </c>
      <c r="H25" s="40" t="str">
        <f t="shared" si="1"/>
        <v>-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tr">
        <f t="shared" si="0"/>
        <v>-</v>
      </c>
      <c r="H27" s="40" t="str">
        <f t="shared" si="1"/>
        <v>-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tr">
        <f t="shared" si="0"/>
        <v>-</v>
      </c>
      <c r="H34" s="40" t="str">
        <f t="shared" si="1"/>
        <v>-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tr">
        <f t="shared" si="0"/>
        <v>-</v>
      </c>
      <c r="H36" s="40" t="str">
        <f t="shared" si="1"/>
        <v>-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tr">
        <f t="shared" si="0"/>
        <v>-</v>
      </c>
      <c r="H37" s="91" t="str">
        <f t="shared" si="1"/>
        <v>-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tr">
        <f t="shared" si="0"/>
        <v>-</v>
      </c>
      <c r="H38" s="91" t="str">
        <f t="shared" si="1"/>
        <v>-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  <row r="53" spans="1:1" x14ac:dyDescent="0.2">
      <c r="A53"/>
    </row>
    <row r="54" spans="1:1" x14ac:dyDescent="0.2">
      <c r="A54"/>
    </row>
  </sheetData>
  <conditionalFormatting sqref="J5:J38">
    <cfRule type="cellIs" dxfId="3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72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6"/>
      <c r="F2" s="86"/>
      <c r="G2" s="86"/>
      <c r="H2" s="86"/>
      <c r="I2" s="87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5095653</v>
      </c>
      <c r="C5" s="21">
        <v>5093407</v>
      </c>
      <c r="D5" s="41">
        <v>5044788</v>
      </c>
      <c r="E5" s="41">
        <v>5063326</v>
      </c>
      <c r="F5" s="41">
        <v>5146955</v>
      </c>
      <c r="G5" s="39">
        <v>1.6516613783114087E-2</v>
      </c>
      <c r="H5" s="40">
        <v>2.5075021243390339E-3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264765</v>
      </c>
      <c r="C6" s="13">
        <v>253466</v>
      </c>
      <c r="D6" s="41">
        <v>245054</v>
      </c>
      <c r="E6" s="41">
        <v>242901</v>
      </c>
      <c r="F6" s="41">
        <v>239918</v>
      </c>
      <c r="G6" s="39">
        <v>-1.2280723422299578E-2</v>
      </c>
      <c r="H6" s="40">
        <v>-2.4335362223456225E-2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81739</v>
      </c>
      <c r="C7" s="13">
        <v>78101</v>
      </c>
      <c r="D7" s="41">
        <v>88862</v>
      </c>
      <c r="E7" s="41">
        <v>89710</v>
      </c>
      <c r="F7" s="41">
        <v>76463</v>
      </c>
      <c r="G7" s="39">
        <v>-0.14766469735815402</v>
      </c>
      <c r="H7" s="40">
        <v>-1.6542711453790271E-2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142018</v>
      </c>
      <c r="C8" s="13">
        <v>124944</v>
      </c>
      <c r="D8" s="41">
        <v>137810</v>
      </c>
      <c r="E8" s="41">
        <v>129756</v>
      </c>
      <c r="F8" s="41">
        <v>122975</v>
      </c>
      <c r="G8" s="39">
        <v>-5.2259625759117134E-2</v>
      </c>
      <c r="H8" s="40">
        <v>-3.5353129444247178E-2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86062</v>
      </c>
      <c r="C9" s="13">
        <v>90658</v>
      </c>
      <c r="D9" s="41">
        <v>78446</v>
      </c>
      <c r="E9" s="41">
        <v>85134</v>
      </c>
      <c r="F9" s="41">
        <v>87147</v>
      </c>
      <c r="G9" s="39">
        <v>2.3645077172457452E-2</v>
      </c>
      <c r="H9" s="40">
        <v>3.1370054417318993E-3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16472</v>
      </c>
      <c r="C10" s="13">
        <v>13621</v>
      </c>
      <c r="D10" s="41">
        <v>13705</v>
      </c>
      <c r="E10" s="41">
        <v>15691</v>
      </c>
      <c r="F10" s="41">
        <v>14396</v>
      </c>
      <c r="G10" s="39">
        <v>-8.2531387419539914E-2</v>
      </c>
      <c r="H10" s="40">
        <v>-3.3117107582166572E-2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3965</v>
      </c>
      <c r="C11" s="13">
        <v>3808</v>
      </c>
      <c r="D11" s="41">
        <v>3102</v>
      </c>
      <c r="E11" s="41">
        <v>4674</v>
      </c>
      <c r="F11" s="41">
        <v>4070</v>
      </c>
      <c r="G11" s="39">
        <v>-0.12922550278134359</v>
      </c>
      <c r="H11" s="40">
        <v>6.5556811143017146E-3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6565</v>
      </c>
      <c r="C12" s="13">
        <v>7561</v>
      </c>
      <c r="D12" s="41">
        <v>7058</v>
      </c>
      <c r="E12" s="41">
        <v>8164</v>
      </c>
      <c r="F12" s="41">
        <v>6608</v>
      </c>
      <c r="G12" s="39">
        <v>-0.19059284664380205</v>
      </c>
      <c r="H12" s="40">
        <v>1.6334647685243286E-3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5619</v>
      </c>
      <c r="C13" s="13">
        <v>5946</v>
      </c>
      <c r="D13" s="41">
        <v>6375</v>
      </c>
      <c r="E13" s="41">
        <v>5873</v>
      </c>
      <c r="F13" s="41">
        <v>5115</v>
      </c>
      <c r="G13" s="39">
        <v>-0.12906521368976676</v>
      </c>
      <c r="H13" s="40">
        <v>-2.3220241035950995E-2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6410</v>
      </c>
      <c r="C14" s="13">
        <v>2334</v>
      </c>
      <c r="D14" s="41">
        <v>2592</v>
      </c>
      <c r="E14" s="41">
        <v>2290</v>
      </c>
      <c r="F14" s="41">
        <v>2972</v>
      </c>
      <c r="G14" s="39">
        <v>0.29781659388646298</v>
      </c>
      <c r="H14" s="40">
        <v>-0.17482189906030099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16674</v>
      </c>
      <c r="C15" s="13">
        <v>18217</v>
      </c>
      <c r="D15" s="41">
        <v>20423</v>
      </c>
      <c r="E15" s="41">
        <v>19930</v>
      </c>
      <c r="F15" s="41">
        <v>17394</v>
      </c>
      <c r="G15" s="39">
        <v>-0.1272453587556448</v>
      </c>
      <c r="H15" s="40">
        <v>1.0624720507201424E-2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44153</v>
      </c>
      <c r="C16" s="13">
        <v>48574</v>
      </c>
      <c r="D16" s="41">
        <v>49875</v>
      </c>
      <c r="E16" s="41">
        <v>42737</v>
      </c>
      <c r="F16" s="41">
        <v>31091</v>
      </c>
      <c r="G16" s="39">
        <v>-0.27250391932049511</v>
      </c>
      <c r="H16" s="40">
        <v>-8.39511826415964E-2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2995</v>
      </c>
      <c r="C17" s="13">
        <v>2995</v>
      </c>
      <c r="D17" s="41">
        <v>2891</v>
      </c>
      <c r="E17" s="41">
        <v>2988</v>
      </c>
      <c r="F17" s="41">
        <v>3573</v>
      </c>
      <c r="G17" s="39">
        <v>0.19578313253012047</v>
      </c>
      <c r="H17" s="40">
        <v>4.5102886831612565E-2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1120</v>
      </c>
      <c r="C18" s="13">
        <v>1243</v>
      </c>
      <c r="D18" s="41">
        <v>1265</v>
      </c>
      <c r="E18" s="41">
        <v>1625</v>
      </c>
      <c r="F18" s="41">
        <v>1451</v>
      </c>
      <c r="G18" s="39">
        <v>-0.10707692307692307</v>
      </c>
      <c r="H18" s="40">
        <v>6.6872074187015018E-2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4964</v>
      </c>
      <c r="C19" s="13">
        <v>6089</v>
      </c>
      <c r="D19" s="41">
        <v>4657</v>
      </c>
      <c r="E19" s="41">
        <v>5831</v>
      </c>
      <c r="F19" s="41">
        <v>7185</v>
      </c>
      <c r="G19" s="39">
        <v>0.23220716858171842</v>
      </c>
      <c r="H19" s="40">
        <v>9.6853814475368338E-2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14266</v>
      </c>
      <c r="C20" s="13">
        <v>16369</v>
      </c>
      <c r="D20" s="41">
        <v>16363</v>
      </c>
      <c r="E20" s="41">
        <v>16380</v>
      </c>
      <c r="F20" s="41">
        <v>12593</v>
      </c>
      <c r="G20" s="39">
        <v>-0.23119658119658115</v>
      </c>
      <c r="H20" s="40">
        <v>-3.0703273780465001E-2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4054</v>
      </c>
      <c r="C21" s="13">
        <v>4579</v>
      </c>
      <c r="D21" s="41">
        <v>4112</v>
      </c>
      <c r="E21" s="41">
        <v>4339</v>
      </c>
      <c r="F21" s="41">
        <v>3706</v>
      </c>
      <c r="G21" s="39">
        <v>-0.14588614888223095</v>
      </c>
      <c r="H21" s="40">
        <v>-2.2187876382178895E-2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5685</v>
      </c>
      <c r="C22" s="13">
        <v>4454</v>
      </c>
      <c r="D22" s="41">
        <v>3814</v>
      </c>
      <c r="E22" s="41">
        <v>5301</v>
      </c>
      <c r="F22" s="41">
        <v>3018</v>
      </c>
      <c r="G22" s="39">
        <v>-0.4306734578381437</v>
      </c>
      <c r="H22" s="40">
        <v>-0.14641418049967647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2910</v>
      </c>
      <c r="C23" s="13">
        <v>2597</v>
      </c>
      <c r="D23" s="41">
        <v>2848</v>
      </c>
      <c r="E23" s="41">
        <v>3147</v>
      </c>
      <c r="F23" s="41">
        <v>3885</v>
      </c>
      <c r="G23" s="39">
        <v>0.23450905624404195</v>
      </c>
      <c r="H23" s="40">
        <v>7.4915953421055725E-2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1281</v>
      </c>
      <c r="C24" s="13">
        <v>1177</v>
      </c>
      <c r="D24" s="41">
        <v>1893</v>
      </c>
      <c r="E24" s="41">
        <v>1391</v>
      </c>
      <c r="F24" s="41">
        <v>2203</v>
      </c>
      <c r="G24" s="39">
        <v>0.58375269590222856</v>
      </c>
      <c r="H24" s="40">
        <v>0.14516045347357442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9092</v>
      </c>
      <c r="C25" s="13">
        <v>6980</v>
      </c>
      <c r="D25" s="41">
        <v>6669</v>
      </c>
      <c r="E25" s="41">
        <v>6860</v>
      </c>
      <c r="F25" s="41">
        <v>7066</v>
      </c>
      <c r="G25" s="39">
        <v>3.0029154518950385E-2</v>
      </c>
      <c r="H25" s="40">
        <v>-6.1080083415419151E-2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5177</v>
      </c>
      <c r="C26" s="13">
        <v>3302</v>
      </c>
      <c r="D26" s="41">
        <v>4266</v>
      </c>
      <c r="E26" s="41">
        <v>5214</v>
      </c>
      <c r="F26" s="41">
        <v>3777</v>
      </c>
      <c r="G26" s="39">
        <v>-0.27560414269275024</v>
      </c>
      <c r="H26" s="40">
        <v>-7.5797359558112842E-2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21045</v>
      </c>
      <c r="C27" s="13">
        <v>26987</v>
      </c>
      <c r="D27" s="41">
        <v>24681</v>
      </c>
      <c r="E27" s="41">
        <v>28074</v>
      </c>
      <c r="F27" s="41">
        <v>24264</v>
      </c>
      <c r="G27" s="39">
        <v>-0.13571275913656766</v>
      </c>
      <c r="H27" s="40">
        <v>3.6223332007518261E-2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12691</v>
      </c>
      <c r="C28" s="13">
        <v>12504</v>
      </c>
      <c r="D28" s="41">
        <v>12547</v>
      </c>
      <c r="E28" s="41">
        <v>13502</v>
      </c>
      <c r="F28" s="41">
        <v>11862</v>
      </c>
      <c r="G28" s="39">
        <v>-0.12146348689083097</v>
      </c>
      <c r="H28" s="40">
        <v>-1.6746459489971111E-2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8261</v>
      </c>
      <c r="C29" s="13">
        <v>8441</v>
      </c>
      <c r="D29" s="41">
        <v>7392</v>
      </c>
      <c r="E29" s="41">
        <v>7415</v>
      </c>
      <c r="F29" s="41">
        <v>6690</v>
      </c>
      <c r="G29" s="39">
        <v>-9.7774780849629095E-2</v>
      </c>
      <c r="H29" s="40">
        <v>-5.1366682041977474E-2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4080</v>
      </c>
      <c r="C30" s="13">
        <v>4927</v>
      </c>
      <c r="D30" s="41">
        <v>6734</v>
      </c>
      <c r="E30" s="41">
        <v>7980</v>
      </c>
      <c r="F30" s="41">
        <v>8464</v>
      </c>
      <c r="G30" s="39">
        <v>6.0651629072681734E-2</v>
      </c>
      <c r="H30" s="40">
        <v>0.20013160507331196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1295</v>
      </c>
      <c r="C31" s="13">
        <v>1556</v>
      </c>
      <c r="D31" s="41">
        <v>2063</v>
      </c>
      <c r="E31" s="41">
        <v>2542</v>
      </c>
      <c r="F31" s="41">
        <v>2187</v>
      </c>
      <c r="G31" s="39">
        <v>-0.13965381589299763</v>
      </c>
      <c r="H31" s="40">
        <v>0.13997349442963003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1507</v>
      </c>
      <c r="C32" s="13">
        <v>1148</v>
      </c>
      <c r="D32" s="41">
        <v>562</v>
      </c>
      <c r="E32" s="41">
        <v>788</v>
      </c>
      <c r="F32" s="41">
        <v>645</v>
      </c>
      <c r="G32" s="39">
        <v>-0.18147208121827407</v>
      </c>
      <c r="H32" s="40">
        <v>-0.19116187160754938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2081</v>
      </c>
      <c r="C33" s="13">
        <v>2164</v>
      </c>
      <c r="D33" s="41">
        <v>2236</v>
      </c>
      <c r="E33" s="41">
        <v>2559</v>
      </c>
      <c r="F33" s="41">
        <v>2764</v>
      </c>
      <c r="G33" s="39">
        <v>8.0109417741305089E-2</v>
      </c>
      <c r="H33" s="40">
        <v>7.3535695849824556E-2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12034</v>
      </c>
      <c r="C34" s="13">
        <v>13822</v>
      </c>
      <c r="D34" s="41">
        <v>15050</v>
      </c>
      <c r="E34" s="41">
        <v>16904</v>
      </c>
      <c r="F34" s="41">
        <v>13209</v>
      </c>
      <c r="G34" s="39">
        <v>-0.21858731661145292</v>
      </c>
      <c r="H34" s="40">
        <v>2.3563953902926427E-2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8189</v>
      </c>
      <c r="C35" s="13">
        <v>6900</v>
      </c>
      <c r="D35" s="41">
        <v>8941</v>
      </c>
      <c r="E35" s="41">
        <v>10594</v>
      </c>
      <c r="F35" s="41">
        <v>11119</v>
      </c>
      <c r="G35" s="39">
        <v>4.9556352652444735E-2</v>
      </c>
      <c r="H35" s="40">
        <v>7.9465370881508735E-2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53829</v>
      </c>
      <c r="C36" s="41">
        <v>54391</v>
      </c>
      <c r="D36" s="41">
        <v>55052</v>
      </c>
      <c r="E36" s="41">
        <v>63163</v>
      </c>
      <c r="F36" s="41">
        <v>58257</v>
      </c>
      <c r="G36" s="39">
        <v>-7.7672054842233607E-2</v>
      </c>
      <c r="H36" s="40">
        <v>1.9959555842489207E-2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850998</v>
      </c>
      <c r="C37" s="88">
        <v>829855</v>
      </c>
      <c r="D37" s="88">
        <v>837338</v>
      </c>
      <c r="E37" s="93">
        <v>853457</v>
      </c>
      <c r="F37" s="93">
        <v>796067</v>
      </c>
      <c r="G37" s="90">
        <v>-6.7244161100090571E-2</v>
      </c>
      <c r="H37" s="91">
        <v>-1.6543238780854175E-2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5946651</v>
      </c>
      <c r="C38" s="89">
        <v>5923262</v>
      </c>
      <c r="D38" s="89">
        <v>5882126</v>
      </c>
      <c r="E38" s="89">
        <v>5916783</v>
      </c>
      <c r="F38" s="89">
        <v>5943022</v>
      </c>
      <c r="G38" s="90">
        <v>4.4346733689575313E-3</v>
      </c>
      <c r="H38" s="90">
        <v>-1.5259979031057025E-4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1"/>
      <c r="F40" s="160" t="s">
        <v>112</v>
      </c>
      <c r="I40" s="15" t="s">
        <v>89</v>
      </c>
      <c r="J40"/>
    </row>
    <row r="41" spans="1:10" x14ac:dyDescent="0.2">
      <c r="D41" s="12"/>
      <c r="E41" s="11"/>
      <c r="F41" s="12"/>
      <c r="G41"/>
      <c r="H41"/>
      <c r="J41"/>
    </row>
  </sheetData>
  <conditionalFormatting sqref="J5:J38">
    <cfRule type="cellIs" dxfId="3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90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100"/>
      <c r="C1" s="82"/>
      <c r="D1" s="82"/>
      <c r="E1" s="82"/>
      <c r="F1" s="82"/>
      <c r="G1" s="82"/>
      <c r="H1" s="82"/>
      <c r="I1" s="83" t="s">
        <v>74</v>
      </c>
    </row>
    <row r="2" spans="1:10" s="1" customFormat="1" ht="18.75" customHeight="1" x14ac:dyDescent="0.3">
      <c r="A2" s="84" t="s">
        <v>138</v>
      </c>
      <c r="B2" s="101"/>
      <c r="C2" s="85"/>
      <c r="D2" s="85"/>
      <c r="E2" s="85"/>
      <c r="F2" s="86"/>
      <c r="G2" s="85"/>
      <c r="H2" s="85"/>
      <c r="I2" s="87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3704471</v>
      </c>
      <c r="C5" s="21">
        <v>3718456</v>
      </c>
      <c r="D5" s="41">
        <v>3737708</v>
      </c>
      <c r="E5" s="41">
        <v>3782144</v>
      </c>
      <c r="F5" s="41">
        <v>3845269</v>
      </c>
      <c r="G5" s="39">
        <v>1.6690268799918861E-2</v>
      </c>
      <c r="H5" s="40">
        <v>9.3693937591232679E-3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183301</v>
      </c>
      <c r="C6" s="13">
        <v>179563</v>
      </c>
      <c r="D6" s="41">
        <v>178472</v>
      </c>
      <c r="E6" s="41">
        <v>172471</v>
      </c>
      <c r="F6" s="41">
        <v>178914</v>
      </c>
      <c r="G6" s="39">
        <v>3.7357004945758998E-2</v>
      </c>
      <c r="H6" s="40">
        <v>-6.0377905662322151E-3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39122</v>
      </c>
      <c r="C7" s="13">
        <v>35139</v>
      </c>
      <c r="D7" s="41">
        <v>45936</v>
      </c>
      <c r="E7" s="41">
        <v>39262</v>
      </c>
      <c r="F7" s="41">
        <v>35315</v>
      </c>
      <c r="G7" s="39">
        <v>-0.10052977433650856</v>
      </c>
      <c r="H7" s="40">
        <v>-2.5269534102665858E-2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46283</v>
      </c>
      <c r="C8" s="13">
        <v>32640</v>
      </c>
      <c r="D8" s="41">
        <v>36117</v>
      </c>
      <c r="E8" s="41">
        <v>27455</v>
      </c>
      <c r="F8" s="41">
        <v>27844</v>
      </c>
      <c r="G8" s="39">
        <v>1.4168639592059717E-2</v>
      </c>
      <c r="H8" s="40">
        <v>-0.11930094390136348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68026</v>
      </c>
      <c r="C9" s="13">
        <v>71073</v>
      </c>
      <c r="D9" s="41">
        <v>58896</v>
      </c>
      <c r="E9" s="41">
        <v>64338</v>
      </c>
      <c r="F9" s="41">
        <v>65421</v>
      </c>
      <c r="G9" s="39">
        <v>1.6832975846311715E-2</v>
      </c>
      <c r="H9" s="40">
        <v>-9.7141788605926704E-3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13074</v>
      </c>
      <c r="C10" s="13">
        <v>10505</v>
      </c>
      <c r="D10" s="41">
        <v>11158</v>
      </c>
      <c r="E10" s="41">
        <v>11634</v>
      </c>
      <c r="F10" s="41">
        <v>11602</v>
      </c>
      <c r="G10" s="39">
        <v>-2.7505587072373938E-3</v>
      </c>
      <c r="H10" s="40">
        <v>-2.9420542556498508E-2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2035</v>
      </c>
      <c r="C11" s="13">
        <v>1814</v>
      </c>
      <c r="D11" s="41">
        <v>1521</v>
      </c>
      <c r="E11" s="41">
        <v>2799</v>
      </c>
      <c r="F11" s="41">
        <v>2703</v>
      </c>
      <c r="G11" s="39">
        <v>-3.4297963558413747E-2</v>
      </c>
      <c r="H11" s="40">
        <v>7.3545381844061453E-2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2763</v>
      </c>
      <c r="C12" s="13">
        <v>2391</v>
      </c>
      <c r="D12" s="41">
        <v>2284</v>
      </c>
      <c r="E12" s="41">
        <v>2169</v>
      </c>
      <c r="F12" s="41">
        <v>2038</v>
      </c>
      <c r="G12" s="39">
        <v>-6.0396496081143392E-2</v>
      </c>
      <c r="H12" s="40">
        <v>-7.3264448692674788E-2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1552</v>
      </c>
      <c r="C13" s="13">
        <v>1884</v>
      </c>
      <c r="D13" s="41">
        <v>2858</v>
      </c>
      <c r="E13" s="41">
        <v>2477</v>
      </c>
      <c r="F13" s="41">
        <v>2011</v>
      </c>
      <c r="G13" s="39">
        <v>-0.18813080339119903</v>
      </c>
      <c r="H13" s="40">
        <v>6.6915656917292177E-2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3805</v>
      </c>
      <c r="C14" s="13">
        <v>1310</v>
      </c>
      <c r="D14" s="41">
        <v>1429</v>
      </c>
      <c r="E14" s="41">
        <v>1216</v>
      </c>
      <c r="F14" s="41">
        <v>1304</v>
      </c>
      <c r="G14" s="39">
        <v>7.2368421052631637E-2</v>
      </c>
      <c r="H14" s="40">
        <v>-0.23487792441034527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5119</v>
      </c>
      <c r="C15" s="13">
        <v>5891</v>
      </c>
      <c r="D15" s="41">
        <v>6169</v>
      </c>
      <c r="E15" s="41">
        <v>5671</v>
      </c>
      <c r="F15" s="41">
        <v>6192</v>
      </c>
      <c r="G15" s="39">
        <v>9.1870922235937291E-2</v>
      </c>
      <c r="H15" s="40">
        <v>4.8724597908538003E-2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20164</v>
      </c>
      <c r="C16" s="13">
        <v>19966</v>
      </c>
      <c r="D16" s="41">
        <v>19105</v>
      </c>
      <c r="E16" s="41">
        <v>16757</v>
      </c>
      <c r="F16" s="41">
        <v>13142</v>
      </c>
      <c r="G16" s="39">
        <v>-0.21573073939249265</v>
      </c>
      <c r="H16" s="40">
        <v>-0.10149356148555333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1241</v>
      </c>
      <c r="C17" s="13">
        <v>1234</v>
      </c>
      <c r="D17" s="41">
        <v>1086</v>
      </c>
      <c r="E17" s="41">
        <v>921</v>
      </c>
      <c r="F17" s="41">
        <v>1385</v>
      </c>
      <c r="G17" s="39">
        <v>0.50380021715526602</v>
      </c>
      <c r="H17" s="40">
        <v>2.782575984625546E-2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501</v>
      </c>
      <c r="C18" s="13">
        <v>507</v>
      </c>
      <c r="D18" s="41">
        <v>642</v>
      </c>
      <c r="E18" s="41">
        <v>486</v>
      </c>
      <c r="F18" s="41">
        <v>584</v>
      </c>
      <c r="G18" s="39">
        <v>0.20164609053497951</v>
      </c>
      <c r="H18" s="40">
        <v>3.9067545838678441E-2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1155</v>
      </c>
      <c r="C19" s="13">
        <v>2155</v>
      </c>
      <c r="D19" s="41">
        <v>1295</v>
      </c>
      <c r="E19" s="41">
        <v>1292</v>
      </c>
      <c r="F19" s="41">
        <v>2350</v>
      </c>
      <c r="G19" s="39">
        <v>0.81888544891640858</v>
      </c>
      <c r="H19" s="40">
        <v>0.19432210234230252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8809</v>
      </c>
      <c r="C20" s="13">
        <v>10885</v>
      </c>
      <c r="D20" s="41">
        <v>11562</v>
      </c>
      <c r="E20" s="41">
        <v>11674</v>
      </c>
      <c r="F20" s="41">
        <v>8424</v>
      </c>
      <c r="G20" s="39">
        <v>-0.27839643652561252</v>
      </c>
      <c r="H20" s="40">
        <v>-1.1110109589520634E-2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2527</v>
      </c>
      <c r="C21" s="13">
        <v>2832</v>
      </c>
      <c r="D21" s="41">
        <v>1991</v>
      </c>
      <c r="E21" s="41">
        <v>2154</v>
      </c>
      <c r="F21" s="41">
        <v>1914</v>
      </c>
      <c r="G21" s="39">
        <v>-0.11142061281337046</v>
      </c>
      <c r="H21" s="40">
        <v>-6.7101976653108686E-2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2203</v>
      </c>
      <c r="C22" s="13">
        <v>3160</v>
      </c>
      <c r="D22" s="41">
        <v>1894</v>
      </c>
      <c r="E22" s="41">
        <v>1925</v>
      </c>
      <c r="F22" s="41">
        <v>1140</v>
      </c>
      <c r="G22" s="39">
        <v>-0.40779220779220782</v>
      </c>
      <c r="H22" s="40">
        <v>-0.15185015208434571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1037</v>
      </c>
      <c r="C23" s="13">
        <v>1279</v>
      </c>
      <c r="D23" s="41">
        <v>1182</v>
      </c>
      <c r="E23" s="41">
        <v>1365</v>
      </c>
      <c r="F23" s="41">
        <v>2519</v>
      </c>
      <c r="G23" s="39">
        <v>0.84542124542124553</v>
      </c>
      <c r="H23" s="40">
        <v>0.24842470060772581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702</v>
      </c>
      <c r="C24" s="13">
        <v>494</v>
      </c>
      <c r="D24" s="41">
        <v>568</v>
      </c>
      <c r="E24" s="41">
        <v>625</v>
      </c>
      <c r="F24" s="41">
        <v>1258</v>
      </c>
      <c r="G24" s="39">
        <v>1.0127999999999999</v>
      </c>
      <c r="H24" s="40">
        <v>0.15700672230187807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2827</v>
      </c>
      <c r="C25" s="13">
        <v>1864</v>
      </c>
      <c r="D25" s="41">
        <v>2051</v>
      </c>
      <c r="E25" s="41">
        <v>1999</v>
      </c>
      <c r="F25" s="41">
        <v>2031</v>
      </c>
      <c r="G25" s="39">
        <v>1.6008004002000975E-2</v>
      </c>
      <c r="H25" s="40">
        <v>-7.9346881163392835E-2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616</v>
      </c>
      <c r="C26" s="13">
        <v>1487</v>
      </c>
      <c r="D26" s="41">
        <v>1530</v>
      </c>
      <c r="E26" s="41">
        <v>1594</v>
      </c>
      <c r="F26" s="41">
        <v>2117</v>
      </c>
      <c r="G26" s="39">
        <v>0.32810539523212046</v>
      </c>
      <c r="H26" s="40">
        <v>0.36155452068262894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8581</v>
      </c>
      <c r="C27" s="13">
        <v>11480</v>
      </c>
      <c r="D27" s="41">
        <v>9390</v>
      </c>
      <c r="E27" s="41">
        <v>11360</v>
      </c>
      <c r="F27" s="41">
        <v>8788</v>
      </c>
      <c r="G27" s="39">
        <v>-0.22640845070422533</v>
      </c>
      <c r="H27" s="40">
        <v>5.9769656269912375E-3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5346</v>
      </c>
      <c r="C28" s="13">
        <v>4529</v>
      </c>
      <c r="D28" s="41">
        <v>4618</v>
      </c>
      <c r="E28" s="41">
        <v>5473</v>
      </c>
      <c r="F28" s="41">
        <v>4578</v>
      </c>
      <c r="G28" s="39">
        <v>-0.16353005664169562</v>
      </c>
      <c r="H28" s="40">
        <v>-3.8029600986987155E-2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2341</v>
      </c>
      <c r="C29" s="13">
        <v>1938</v>
      </c>
      <c r="D29" s="41">
        <v>1574</v>
      </c>
      <c r="E29" s="41">
        <v>1580</v>
      </c>
      <c r="F29" s="41">
        <v>1618</v>
      </c>
      <c r="G29" s="39">
        <v>2.4050632911392311E-2</v>
      </c>
      <c r="H29" s="40">
        <v>-8.8211152399516823E-2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1339</v>
      </c>
      <c r="C30" s="13">
        <v>1472</v>
      </c>
      <c r="D30" s="41">
        <v>2567</v>
      </c>
      <c r="E30" s="41">
        <v>2425</v>
      </c>
      <c r="F30" s="41">
        <v>3036</v>
      </c>
      <c r="G30" s="39">
        <v>0.25195876288659802</v>
      </c>
      <c r="H30" s="40">
        <v>0.22710096475342056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544</v>
      </c>
      <c r="C31" s="13">
        <v>566</v>
      </c>
      <c r="D31" s="41">
        <v>1054</v>
      </c>
      <c r="E31" s="41">
        <v>1308</v>
      </c>
      <c r="F31" s="41">
        <v>1034</v>
      </c>
      <c r="G31" s="39">
        <v>-0.20948012232415902</v>
      </c>
      <c r="H31" s="40">
        <v>0.17416845836478512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1177</v>
      </c>
      <c r="C32" s="13">
        <v>863</v>
      </c>
      <c r="D32" s="41">
        <v>279</v>
      </c>
      <c r="E32" s="41">
        <v>337</v>
      </c>
      <c r="F32" s="41">
        <v>187</v>
      </c>
      <c r="G32" s="39">
        <v>-0.44510385756676563</v>
      </c>
      <c r="H32" s="40">
        <v>-0.36865566792169258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953</v>
      </c>
      <c r="C33" s="13">
        <v>763</v>
      </c>
      <c r="D33" s="41">
        <v>1035</v>
      </c>
      <c r="E33" s="41">
        <v>1117</v>
      </c>
      <c r="F33" s="41">
        <v>1175</v>
      </c>
      <c r="G33" s="39">
        <v>5.192479856759169E-2</v>
      </c>
      <c r="H33" s="40">
        <v>5.3746733798491597E-2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7351</v>
      </c>
      <c r="C34" s="13">
        <v>7772</v>
      </c>
      <c r="D34" s="41">
        <v>8822</v>
      </c>
      <c r="E34" s="41">
        <v>10861</v>
      </c>
      <c r="F34" s="41">
        <v>6584</v>
      </c>
      <c r="G34" s="39">
        <v>-0.393794309916214</v>
      </c>
      <c r="H34" s="40">
        <v>-2.717247519190269E-2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2668</v>
      </c>
      <c r="C35" s="13">
        <v>1954</v>
      </c>
      <c r="D35" s="41">
        <v>2217</v>
      </c>
      <c r="E35" s="41">
        <v>2955</v>
      </c>
      <c r="F35" s="41">
        <v>3540</v>
      </c>
      <c r="G35" s="39">
        <v>0.19796954314720816</v>
      </c>
      <c r="H35" s="40">
        <v>7.3258555608046949E-2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24054</v>
      </c>
      <c r="C36" s="41">
        <v>22260</v>
      </c>
      <c r="D36" s="41">
        <v>21925</v>
      </c>
      <c r="E36" s="41">
        <v>26778</v>
      </c>
      <c r="F36" s="41">
        <v>26432</v>
      </c>
      <c r="G36" s="39">
        <v>-1.292105459705728E-2</v>
      </c>
      <c r="H36" s="40">
        <v>2.3848456137854912E-2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461216</v>
      </c>
      <c r="C37" s="88">
        <v>441670</v>
      </c>
      <c r="D37" s="88">
        <v>441227</v>
      </c>
      <c r="E37" s="93">
        <v>434478</v>
      </c>
      <c r="F37" s="93">
        <v>427180</v>
      </c>
      <c r="G37" s="90">
        <v>-1.6797168095967985E-2</v>
      </c>
      <c r="H37" s="91">
        <v>-1.8982766661592265E-2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4165687</v>
      </c>
      <c r="C38" s="89">
        <v>4160126</v>
      </c>
      <c r="D38" s="89">
        <v>4178935</v>
      </c>
      <c r="E38" s="89">
        <v>4216622</v>
      </c>
      <c r="F38" s="89">
        <v>4272449</v>
      </c>
      <c r="G38" s="90">
        <v>1.3239744990183988E-2</v>
      </c>
      <c r="H38" s="90">
        <v>6.3465523405297208E-3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1"/>
      <c r="F40" s="160" t="s">
        <v>112</v>
      </c>
      <c r="I40" s="15" t="s">
        <v>89</v>
      </c>
      <c r="J40"/>
    </row>
    <row r="41" spans="1:10" x14ac:dyDescent="0.2">
      <c r="B41" s="5"/>
      <c r="D41" s="12"/>
      <c r="E41" s="11"/>
      <c r="F41" s="161"/>
      <c r="G41"/>
      <c r="H41"/>
      <c r="J41"/>
    </row>
    <row r="42" spans="1:10" x14ac:dyDescent="0.2">
      <c r="B42" s="5"/>
    </row>
    <row r="43" spans="1:10" x14ac:dyDescent="0.2">
      <c r="B43" s="5"/>
    </row>
    <row r="44" spans="1:10" x14ac:dyDescent="0.2">
      <c r="B44" s="5"/>
    </row>
    <row r="45" spans="1:10" x14ac:dyDescent="0.2">
      <c r="B45" s="5"/>
    </row>
    <row r="46" spans="1:10" x14ac:dyDescent="0.2">
      <c r="B46" s="5"/>
    </row>
    <row r="47" spans="1:10" x14ac:dyDescent="0.2">
      <c r="B47" s="5"/>
    </row>
    <row r="48" spans="1:10" x14ac:dyDescent="0.2">
      <c r="B48" s="5"/>
    </row>
    <row r="49" spans="2:2" x14ac:dyDescent="0.2">
      <c r="B49" s="5"/>
    </row>
    <row r="50" spans="2:2" x14ac:dyDescent="0.2">
      <c r="B50" s="5"/>
    </row>
    <row r="51" spans="2:2" x14ac:dyDescent="0.2">
      <c r="B51" s="5"/>
    </row>
    <row r="52" spans="2:2" x14ac:dyDescent="0.2">
      <c r="B52" s="5"/>
    </row>
    <row r="53" spans="2:2" x14ac:dyDescent="0.2">
      <c r="B53" s="5"/>
    </row>
    <row r="54" spans="2:2" x14ac:dyDescent="0.2">
      <c r="B54" s="5"/>
    </row>
    <row r="55" spans="2:2" x14ac:dyDescent="0.2">
      <c r="B55" s="5"/>
    </row>
    <row r="56" spans="2:2" x14ac:dyDescent="0.2">
      <c r="B56" s="5"/>
    </row>
    <row r="57" spans="2:2" x14ac:dyDescent="0.2">
      <c r="B57" s="5"/>
    </row>
    <row r="58" spans="2:2" x14ac:dyDescent="0.2">
      <c r="B58" s="5"/>
    </row>
    <row r="59" spans="2:2" x14ac:dyDescent="0.2">
      <c r="B59" s="5"/>
    </row>
    <row r="60" spans="2:2" x14ac:dyDescent="0.2">
      <c r="B60" s="5"/>
    </row>
    <row r="61" spans="2:2" x14ac:dyDescent="0.2">
      <c r="B61" s="5"/>
    </row>
    <row r="62" spans="2:2" x14ac:dyDescent="0.2">
      <c r="B62" s="5"/>
    </row>
    <row r="63" spans="2:2" x14ac:dyDescent="0.2">
      <c r="B63" s="5"/>
    </row>
    <row r="64" spans="2:2" x14ac:dyDescent="0.2">
      <c r="B64" s="5"/>
    </row>
    <row r="65" spans="2:2" x14ac:dyDescent="0.2">
      <c r="B65" s="5"/>
    </row>
    <row r="66" spans="2:2" x14ac:dyDescent="0.2">
      <c r="B66" s="5"/>
    </row>
    <row r="67" spans="2:2" x14ac:dyDescent="0.2">
      <c r="B67" s="5"/>
    </row>
    <row r="68" spans="2:2" x14ac:dyDescent="0.2">
      <c r="B68" s="5"/>
    </row>
    <row r="69" spans="2:2" x14ac:dyDescent="0.2">
      <c r="B69" s="5"/>
    </row>
    <row r="70" spans="2:2" x14ac:dyDescent="0.2">
      <c r="B70" s="5"/>
    </row>
    <row r="71" spans="2:2" x14ac:dyDescent="0.2">
      <c r="B71" s="5"/>
    </row>
    <row r="72" spans="2:2" x14ac:dyDescent="0.2">
      <c r="B72" s="5"/>
    </row>
    <row r="73" spans="2:2" x14ac:dyDescent="0.2">
      <c r="B73" s="5"/>
    </row>
    <row r="74" spans="2:2" x14ac:dyDescent="0.2">
      <c r="B74" s="5"/>
    </row>
    <row r="75" spans="2:2" x14ac:dyDescent="0.2">
      <c r="B75" s="5"/>
    </row>
    <row r="76" spans="2:2" x14ac:dyDescent="0.2">
      <c r="B76" s="5"/>
    </row>
    <row r="77" spans="2:2" x14ac:dyDescent="0.2">
      <c r="B77" s="5"/>
    </row>
    <row r="78" spans="2:2" x14ac:dyDescent="0.2">
      <c r="B78" s="5"/>
    </row>
    <row r="79" spans="2:2" x14ac:dyDescent="0.2">
      <c r="B79" s="5"/>
    </row>
    <row r="80" spans="2:2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</sheetData>
  <conditionalFormatting sqref="J5:J38">
    <cfRule type="cellIs" dxfId="3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5"/>
      <c r="H2" s="85"/>
      <c r="I2" s="87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38347</v>
      </c>
      <c r="C5" s="21">
        <v>41054</v>
      </c>
      <c r="D5" s="41">
        <v>45157</v>
      </c>
      <c r="E5" s="41">
        <v>55451</v>
      </c>
      <c r="F5" s="41">
        <v>53018</v>
      </c>
      <c r="G5" s="39">
        <v>-4.3876575715496524E-2</v>
      </c>
      <c r="H5" s="40">
        <v>8.4358746432276588E-2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11207</v>
      </c>
      <c r="C6" s="13">
        <v>11064</v>
      </c>
      <c r="D6" s="41">
        <v>10726</v>
      </c>
      <c r="E6" s="41">
        <v>11856</v>
      </c>
      <c r="F6" s="41">
        <v>10845</v>
      </c>
      <c r="G6" s="39">
        <v>-8.5273279352226727E-2</v>
      </c>
      <c r="H6" s="40">
        <v>-8.1750110567405665E-3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28591</v>
      </c>
      <c r="C7" s="13">
        <v>29741</v>
      </c>
      <c r="D7" s="41">
        <v>27578</v>
      </c>
      <c r="E7" s="41">
        <v>35018</v>
      </c>
      <c r="F7" s="41">
        <v>26211</v>
      </c>
      <c r="G7" s="39">
        <v>-0.25149922896795929</v>
      </c>
      <c r="H7" s="40">
        <v>-2.1493846296700814E-2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51014</v>
      </c>
      <c r="C8" s="13">
        <v>51463</v>
      </c>
      <c r="D8" s="41">
        <v>58740</v>
      </c>
      <c r="E8" s="41">
        <v>64872</v>
      </c>
      <c r="F8" s="41">
        <v>58536</v>
      </c>
      <c r="G8" s="39">
        <v>-9.766925638179802E-2</v>
      </c>
      <c r="H8" s="40">
        <v>3.4983475801909636E-2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11787</v>
      </c>
      <c r="C9" s="13">
        <v>13423</v>
      </c>
      <c r="D9" s="41">
        <v>12887</v>
      </c>
      <c r="E9" s="41">
        <v>15042</v>
      </c>
      <c r="F9" s="41">
        <v>14264</v>
      </c>
      <c r="G9" s="39">
        <v>-5.1721845499268726E-2</v>
      </c>
      <c r="H9" s="40">
        <v>4.8840651606412155E-2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264</v>
      </c>
      <c r="C10" s="13">
        <v>498</v>
      </c>
      <c r="D10" s="41">
        <v>256</v>
      </c>
      <c r="E10" s="41">
        <v>643</v>
      </c>
      <c r="F10" s="41">
        <v>547</v>
      </c>
      <c r="G10" s="39">
        <v>-0.14930015552099529</v>
      </c>
      <c r="H10" s="40">
        <v>0.19976406482691367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1439</v>
      </c>
      <c r="C11" s="13">
        <v>1722</v>
      </c>
      <c r="D11" s="41">
        <v>1382</v>
      </c>
      <c r="E11" s="41">
        <v>1637</v>
      </c>
      <c r="F11" s="41">
        <v>926</v>
      </c>
      <c r="G11" s="39">
        <v>-0.43433109346365306</v>
      </c>
      <c r="H11" s="40">
        <v>-0.10435161283067607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2955</v>
      </c>
      <c r="C12" s="13">
        <v>4452</v>
      </c>
      <c r="D12" s="41">
        <v>4028</v>
      </c>
      <c r="E12" s="41">
        <v>5336</v>
      </c>
      <c r="F12" s="41">
        <v>3800</v>
      </c>
      <c r="G12" s="39">
        <v>-0.28785607196401797</v>
      </c>
      <c r="H12" s="40">
        <v>6.4894362359107616E-2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3786</v>
      </c>
      <c r="C13" s="13">
        <v>3687</v>
      </c>
      <c r="D13" s="41">
        <v>3145</v>
      </c>
      <c r="E13" s="41">
        <v>3117</v>
      </c>
      <c r="F13" s="41">
        <v>2569</v>
      </c>
      <c r="G13" s="39">
        <v>-0.17581007378889957</v>
      </c>
      <c r="H13" s="40">
        <v>-9.2397102562603139E-2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1142</v>
      </c>
      <c r="C14" s="13">
        <v>855</v>
      </c>
      <c r="D14" s="41">
        <v>951</v>
      </c>
      <c r="E14" s="41">
        <v>978</v>
      </c>
      <c r="F14" s="41">
        <v>1561</v>
      </c>
      <c r="G14" s="39">
        <v>0.5961145194274029</v>
      </c>
      <c r="H14" s="40">
        <v>8.1270115017031408E-2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8272</v>
      </c>
      <c r="C15" s="13">
        <v>10044</v>
      </c>
      <c r="D15" s="41">
        <v>11709</v>
      </c>
      <c r="E15" s="41">
        <v>11221</v>
      </c>
      <c r="F15" s="41">
        <v>8737</v>
      </c>
      <c r="G15" s="39">
        <v>-0.22137064432760001</v>
      </c>
      <c r="H15" s="40">
        <v>1.3766538898446257E-2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21796</v>
      </c>
      <c r="C16" s="13">
        <v>26484</v>
      </c>
      <c r="D16" s="41">
        <v>27721</v>
      </c>
      <c r="E16" s="41">
        <v>23431</v>
      </c>
      <c r="F16" s="41">
        <v>15682</v>
      </c>
      <c r="G16" s="39">
        <v>-0.33071571849259529</v>
      </c>
      <c r="H16" s="40">
        <v>-7.9007353696247562E-2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1239</v>
      </c>
      <c r="C17" s="13">
        <v>1374</v>
      </c>
      <c r="D17" s="41">
        <v>1671</v>
      </c>
      <c r="E17" s="41">
        <v>1772</v>
      </c>
      <c r="F17" s="41">
        <v>1621</v>
      </c>
      <c r="G17" s="39">
        <v>-8.5214446952595946E-2</v>
      </c>
      <c r="H17" s="40">
        <v>6.9492952538328323E-2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548</v>
      </c>
      <c r="C18" s="13">
        <v>657</v>
      </c>
      <c r="D18" s="41">
        <v>583</v>
      </c>
      <c r="E18" s="41">
        <v>1002</v>
      </c>
      <c r="F18" s="41">
        <v>690</v>
      </c>
      <c r="G18" s="39">
        <v>-0.31137724550898205</v>
      </c>
      <c r="H18" s="40">
        <v>5.9295513916910458E-2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3033</v>
      </c>
      <c r="C19" s="13">
        <v>3684</v>
      </c>
      <c r="D19" s="41">
        <v>3092</v>
      </c>
      <c r="E19" s="41">
        <v>4300</v>
      </c>
      <c r="F19" s="41">
        <v>4603</v>
      </c>
      <c r="G19" s="39">
        <v>7.0465116279069706E-2</v>
      </c>
      <c r="H19" s="40">
        <v>0.10992118581397836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4314</v>
      </c>
      <c r="C20" s="13">
        <v>4754</v>
      </c>
      <c r="D20" s="41">
        <v>3928</v>
      </c>
      <c r="E20" s="41">
        <v>3683</v>
      </c>
      <c r="F20" s="41">
        <v>3234</v>
      </c>
      <c r="G20" s="39">
        <v>-0.12191148520228079</v>
      </c>
      <c r="H20" s="40">
        <v>-6.9503018353964219E-2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1093</v>
      </c>
      <c r="C21" s="13">
        <v>1307</v>
      </c>
      <c r="D21" s="41">
        <v>1603</v>
      </c>
      <c r="E21" s="41">
        <v>1864</v>
      </c>
      <c r="F21" s="41">
        <v>1134</v>
      </c>
      <c r="G21" s="39">
        <v>-0.39163090128755362</v>
      </c>
      <c r="H21" s="40">
        <v>9.2487568842032353E-3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2587</v>
      </c>
      <c r="C22" s="13">
        <v>1072</v>
      </c>
      <c r="D22" s="41">
        <v>1704</v>
      </c>
      <c r="E22" s="41">
        <v>2690</v>
      </c>
      <c r="F22" s="41">
        <v>1114</v>
      </c>
      <c r="G22" s="39">
        <v>-0.58587360594795546</v>
      </c>
      <c r="H22" s="40">
        <v>-0.18993066841129447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1004</v>
      </c>
      <c r="C23" s="13">
        <v>981</v>
      </c>
      <c r="D23" s="41">
        <v>889</v>
      </c>
      <c r="E23" s="41">
        <v>1090</v>
      </c>
      <c r="F23" s="41">
        <v>807</v>
      </c>
      <c r="G23" s="39">
        <v>-0.25963302752293582</v>
      </c>
      <c r="H23" s="40">
        <v>-5.3141776309010624E-2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400</v>
      </c>
      <c r="C24" s="13">
        <v>541</v>
      </c>
      <c r="D24" s="41">
        <v>1273</v>
      </c>
      <c r="E24" s="41">
        <v>684</v>
      </c>
      <c r="F24" s="41">
        <v>710</v>
      </c>
      <c r="G24" s="39">
        <v>3.8011695906432719E-2</v>
      </c>
      <c r="H24" s="40">
        <v>0.15424921895031951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4335</v>
      </c>
      <c r="C25" s="13">
        <v>3861</v>
      </c>
      <c r="D25" s="41">
        <v>3529</v>
      </c>
      <c r="E25" s="41">
        <v>3719</v>
      </c>
      <c r="F25" s="41">
        <v>4014</v>
      </c>
      <c r="G25" s="39">
        <v>7.9322398494218849E-2</v>
      </c>
      <c r="H25" s="40">
        <v>-1.9049559405512562E-2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1295</v>
      </c>
      <c r="C26" s="13">
        <v>950</v>
      </c>
      <c r="D26" s="41">
        <v>1393</v>
      </c>
      <c r="E26" s="41">
        <v>1746</v>
      </c>
      <c r="F26" s="41">
        <v>1451</v>
      </c>
      <c r="G26" s="39">
        <v>-0.16895761741122561</v>
      </c>
      <c r="H26" s="40">
        <v>2.884371997672619E-2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11686</v>
      </c>
      <c r="C27" s="13">
        <v>14880</v>
      </c>
      <c r="D27" s="41">
        <v>14565</v>
      </c>
      <c r="E27" s="41">
        <v>15963</v>
      </c>
      <c r="F27" s="41">
        <v>14625</v>
      </c>
      <c r="G27" s="39">
        <v>-8.3818831046795661E-2</v>
      </c>
      <c r="H27" s="40">
        <v>5.7687807850834272E-2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6194</v>
      </c>
      <c r="C28" s="13">
        <v>6746</v>
      </c>
      <c r="D28" s="41">
        <v>6982</v>
      </c>
      <c r="E28" s="41">
        <v>6821</v>
      </c>
      <c r="F28" s="41">
        <v>6684</v>
      </c>
      <c r="G28" s="39">
        <v>-2.0085031520304941E-2</v>
      </c>
      <c r="H28" s="40">
        <v>1.9216181416251255E-2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5604</v>
      </c>
      <c r="C29" s="13">
        <v>6262</v>
      </c>
      <c r="D29" s="41">
        <v>5655</v>
      </c>
      <c r="E29" s="41">
        <v>5659</v>
      </c>
      <c r="F29" s="41">
        <v>4922</v>
      </c>
      <c r="G29" s="39">
        <v>-0.13023502385580488</v>
      </c>
      <c r="H29" s="40">
        <v>-3.192084090696734E-2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2573</v>
      </c>
      <c r="C30" s="13">
        <v>3291</v>
      </c>
      <c r="D30" s="41">
        <v>3997</v>
      </c>
      <c r="E30" s="41">
        <v>5384</v>
      </c>
      <c r="F30" s="41">
        <v>5222</v>
      </c>
      <c r="G30" s="39">
        <v>-3.0089153046062411E-2</v>
      </c>
      <c r="H30" s="40">
        <v>0.19357378140415804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714</v>
      </c>
      <c r="C31" s="13">
        <v>978</v>
      </c>
      <c r="D31" s="41">
        <v>932</v>
      </c>
      <c r="E31" s="41">
        <v>1196</v>
      </c>
      <c r="F31" s="41">
        <v>1119</v>
      </c>
      <c r="G31" s="39">
        <v>-6.4381270903010046E-2</v>
      </c>
      <c r="H31" s="40">
        <v>0.11887860310119547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233</v>
      </c>
      <c r="C32" s="13">
        <v>185</v>
      </c>
      <c r="D32" s="41">
        <v>146</v>
      </c>
      <c r="E32" s="41">
        <v>308</v>
      </c>
      <c r="F32" s="41">
        <v>293</v>
      </c>
      <c r="G32" s="39">
        <v>-4.870129870129869E-2</v>
      </c>
      <c r="H32" s="40">
        <v>5.8956023019081982E-2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786</v>
      </c>
      <c r="C33" s="13">
        <v>1218</v>
      </c>
      <c r="D33" s="41">
        <v>1041</v>
      </c>
      <c r="E33" s="41">
        <v>1375</v>
      </c>
      <c r="F33" s="41">
        <v>1517</v>
      </c>
      <c r="G33" s="39">
        <v>0.10327272727272718</v>
      </c>
      <c r="H33" s="40">
        <v>0.17866600734728966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4296</v>
      </c>
      <c r="C34" s="13">
        <v>5835</v>
      </c>
      <c r="D34" s="41">
        <v>5927</v>
      </c>
      <c r="E34" s="41">
        <v>5732</v>
      </c>
      <c r="F34" s="41">
        <v>6298</v>
      </c>
      <c r="G34" s="39">
        <v>9.8743893928820548E-2</v>
      </c>
      <c r="H34" s="40">
        <v>0.10035949645172937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5337</v>
      </c>
      <c r="C35" s="13">
        <v>4830</v>
      </c>
      <c r="D35" s="41">
        <v>6638</v>
      </c>
      <c r="E35" s="41">
        <v>7501</v>
      </c>
      <c r="F35" s="41">
        <v>7248</v>
      </c>
      <c r="G35" s="39">
        <v>-3.3728836155179298E-2</v>
      </c>
      <c r="H35" s="40">
        <v>7.9518888041255176E-2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25980</v>
      </c>
      <c r="C36" s="41">
        <v>26523</v>
      </c>
      <c r="D36" s="41">
        <v>30201</v>
      </c>
      <c r="E36" s="41">
        <v>33316</v>
      </c>
      <c r="F36" s="41">
        <v>27536</v>
      </c>
      <c r="G36" s="39">
        <v>-0.17349021491175409</v>
      </c>
      <c r="H36" s="40">
        <v>1.4648053513380832E-2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225504</v>
      </c>
      <c r="C37" s="88">
        <v>243362</v>
      </c>
      <c r="D37" s="88">
        <v>254872</v>
      </c>
      <c r="E37" s="93">
        <v>278956</v>
      </c>
      <c r="F37" s="93">
        <v>238520</v>
      </c>
      <c r="G37" s="90">
        <v>-0.1449547598904487</v>
      </c>
      <c r="H37" s="91">
        <v>1.4127682409281972E-2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263851</v>
      </c>
      <c r="C38" s="89">
        <v>284416</v>
      </c>
      <c r="D38" s="89">
        <v>300029</v>
      </c>
      <c r="E38" s="89">
        <v>334407</v>
      </c>
      <c r="F38" s="89">
        <v>291538</v>
      </c>
      <c r="G38" s="90">
        <v>-0.12819408684626821</v>
      </c>
      <c r="H38" s="90">
        <v>2.5260218323818417E-2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1"/>
      <c r="F40" s="160" t="s">
        <v>112</v>
      </c>
      <c r="I40" s="15" t="s">
        <v>89</v>
      </c>
      <c r="J40"/>
    </row>
    <row r="41" spans="1:10" x14ac:dyDescent="0.2">
      <c r="D41" s="12"/>
      <c r="E41" s="11"/>
      <c r="F41" s="161"/>
      <c r="G41"/>
      <c r="H41"/>
      <c r="J41"/>
    </row>
  </sheetData>
  <conditionalFormatting sqref="J5:J38">
    <cfRule type="cellIs" dxfId="3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75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5"/>
      <c r="H2" s="85"/>
      <c r="I2" s="87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1352938</v>
      </c>
      <c r="C5" s="21">
        <v>1333897</v>
      </c>
      <c r="D5" s="41">
        <v>1261923</v>
      </c>
      <c r="E5" s="41">
        <v>1225731</v>
      </c>
      <c r="F5" s="41">
        <v>1248668</v>
      </c>
      <c r="G5" s="39">
        <v>1.8712914987056628E-2</v>
      </c>
      <c r="H5" s="40">
        <v>-1.9850614961207214E-2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70354</v>
      </c>
      <c r="C6" s="13">
        <v>62839</v>
      </c>
      <c r="D6" s="41">
        <v>55856</v>
      </c>
      <c r="E6" s="41">
        <v>58574</v>
      </c>
      <c r="F6" s="41">
        <v>50159</v>
      </c>
      <c r="G6" s="39">
        <v>-0.143664424488681</v>
      </c>
      <c r="H6" s="40">
        <v>-8.1106839964135147E-2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14082</v>
      </c>
      <c r="C7" s="13">
        <v>13221</v>
      </c>
      <c r="D7" s="41">
        <v>15348</v>
      </c>
      <c r="E7" s="41">
        <v>15430</v>
      </c>
      <c r="F7" s="41">
        <v>14937</v>
      </c>
      <c r="G7" s="39">
        <v>-3.1950745301360994E-2</v>
      </c>
      <c r="H7" s="40">
        <v>1.4845102585530956E-2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45697</v>
      </c>
      <c r="C8" s="13">
        <v>40841</v>
      </c>
      <c r="D8" s="41">
        <v>42953</v>
      </c>
      <c r="E8" s="41">
        <v>37429</v>
      </c>
      <c r="F8" s="41">
        <v>36595</v>
      </c>
      <c r="G8" s="39">
        <v>-2.2282187608538839E-2</v>
      </c>
      <c r="H8" s="40">
        <v>-5.4016600133919623E-2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6312</v>
      </c>
      <c r="C9" s="13">
        <v>6162</v>
      </c>
      <c r="D9" s="41">
        <v>6663</v>
      </c>
      <c r="E9" s="41">
        <v>5754</v>
      </c>
      <c r="F9" s="41">
        <v>7462</v>
      </c>
      <c r="G9" s="39">
        <v>0.29683698296836991</v>
      </c>
      <c r="H9" s="40">
        <v>4.2730468139593913E-2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3134</v>
      </c>
      <c r="C10" s="13">
        <v>2618</v>
      </c>
      <c r="D10" s="41">
        <v>2291</v>
      </c>
      <c r="E10" s="41">
        <v>3414</v>
      </c>
      <c r="F10" s="41">
        <v>2247</v>
      </c>
      <c r="G10" s="39">
        <v>-0.34182776801405979</v>
      </c>
      <c r="H10" s="40">
        <v>-7.98131554733853E-2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497</v>
      </c>
      <c r="C11" s="13">
        <v>272</v>
      </c>
      <c r="D11" s="41">
        <v>199</v>
      </c>
      <c r="E11" s="41">
        <v>238</v>
      </c>
      <c r="F11" s="41">
        <v>441</v>
      </c>
      <c r="G11" s="39">
        <v>0.85294117647058831</v>
      </c>
      <c r="H11" s="40">
        <v>-2.9444108546994086E-2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866</v>
      </c>
      <c r="C12" s="13">
        <v>718</v>
      </c>
      <c r="D12" s="41">
        <v>746</v>
      </c>
      <c r="E12" s="41">
        <v>659</v>
      </c>
      <c r="F12" s="41">
        <v>770</v>
      </c>
      <c r="G12" s="39">
        <v>0.16843702579666164</v>
      </c>
      <c r="H12" s="40">
        <v>-2.8946387413443686E-2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281</v>
      </c>
      <c r="C13" s="13">
        <v>375</v>
      </c>
      <c r="D13" s="41">
        <v>372</v>
      </c>
      <c r="E13" s="41">
        <v>279</v>
      </c>
      <c r="F13" s="41">
        <v>535</v>
      </c>
      <c r="G13" s="39">
        <v>0.91756272401433692</v>
      </c>
      <c r="H13" s="40">
        <v>0.17465914880613398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1465</v>
      </c>
      <c r="C14" s="13">
        <v>169</v>
      </c>
      <c r="D14" s="41">
        <v>212</v>
      </c>
      <c r="E14" s="41">
        <v>96</v>
      </c>
      <c r="F14" s="41">
        <v>107</v>
      </c>
      <c r="G14" s="39">
        <v>0.11458333333333326</v>
      </c>
      <c r="H14" s="40">
        <v>-0.48013983745135103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3431</v>
      </c>
      <c r="C15" s="13">
        <v>2282</v>
      </c>
      <c r="D15" s="41">
        <v>2545</v>
      </c>
      <c r="E15" s="41">
        <v>3038</v>
      </c>
      <c r="F15" s="41">
        <v>2465</v>
      </c>
      <c r="G15" s="39">
        <v>-0.18861092824226466</v>
      </c>
      <c r="H15" s="40">
        <v>-7.934047345717532E-2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2302</v>
      </c>
      <c r="C16" s="13">
        <v>2124</v>
      </c>
      <c r="D16" s="41">
        <v>3049</v>
      </c>
      <c r="E16" s="41">
        <v>2549</v>
      </c>
      <c r="F16" s="41">
        <v>2267</v>
      </c>
      <c r="G16" s="39">
        <v>-0.11063162024323259</v>
      </c>
      <c r="H16" s="40">
        <v>-3.8229087010790419E-3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515</v>
      </c>
      <c r="C17" s="13">
        <v>387</v>
      </c>
      <c r="D17" s="41">
        <v>134</v>
      </c>
      <c r="E17" s="41">
        <v>295</v>
      </c>
      <c r="F17" s="41">
        <v>567</v>
      </c>
      <c r="G17" s="39">
        <v>0.92203389830508464</v>
      </c>
      <c r="H17" s="40">
        <v>2.4339588224483455E-2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71</v>
      </c>
      <c r="C18" s="13">
        <v>79</v>
      </c>
      <c r="D18" s="41">
        <v>40</v>
      </c>
      <c r="E18" s="41">
        <v>137</v>
      </c>
      <c r="F18" s="41">
        <v>177</v>
      </c>
      <c r="G18" s="39">
        <v>0.29197080291970812</v>
      </c>
      <c r="H18" s="40">
        <v>0.2565469762383723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776</v>
      </c>
      <c r="C19" s="13">
        <v>250</v>
      </c>
      <c r="D19" s="41">
        <v>270</v>
      </c>
      <c r="E19" s="41">
        <v>239</v>
      </c>
      <c r="F19" s="41">
        <v>232</v>
      </c>
      <c r="G19" s="39">
        <v>-2.9288702928870314E-2</v>
      </c>
      <c r="H19" s="40">
        <v>-0.260553826466284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1200</v>
      </c>
      <c r="C20" s="13">
        <v>730</v>
      </c>
      <c r="D20" s="41">
        <v>873</v>
      </c>
      <c r="E20" s="41">
        <v>1023</v>
      </c>
      <c r="F20" s="41">
        <v>935</v>
      </c>
      <c r="G20" s="39">
        <v>-8.6021505376344121E-2</v>
      </c>
      <c r="H20" s="40">
        <v>-6.0476621654527052E-2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448</v>
      </c>
      <c r="C21" s="13">
        <v>440</v>
      </c>
      <c r="D21" s="41">
        <v>518</v>
      </c>
      <c r="E21" s="41">
        <v>321</v>
      </c>
      <c r="F21" s="41">
        <v>658</v>
      </c>
      <c r="G21" s="39">
        <v>1.0498442367601246</v>
      </c>
      <c r="H21" s="40">
        <v>0.10087236515142028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903</v>
      </c>
      <c r="C22" s="13">
        <v>222</v>
      </c>
      <c r="D22" s="41">
        <v>216</v>
      </c>
      <c r="E22" s="41">
        <v>686</v>
      </c>
      <c r="F22" s="41">
        <v>764</v>
      </c>
      <c r="G22" s="39">
        <v>0.1137026239067056</v>
      </c>
      <c r="H22" s="40">
        <v>-4.0927580264114138E-2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869</v>
      </c>
      <c r="C23" s="13">
        <v>337</v>
      </c>
      <c r="D23" s="41">
        <v>777</v>
      </c>
      <c r="E23" s="41">
        <v>692</v>
      </c>
      <c r="F23" s="41">
        <v>559</v>
      </c>
      <c r="G23" s="39">
        <v>-0.19219653179190754</v>
      </c>
      <c r="H23" s="40">
        <v>-0.10443315339679138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179</v>
      </c>
      <c r="C24" s="13">
        <v>142</v>
      </c>
      <c r="D24" s="41">
        <v>52</v>
      </c>
      <c r="E24" s="41">
        <v>82</v>
      </c>
      <c r="F24" s="41">
        <v>235</v>
      </c>
      <c r="G24" s="39">
        <v>1.8658536585365852</v>
      </c>
      <c r="H24" s="40">
        <v>7.041875002279796E-2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2011</v>
      </c>
      <c r="C25" s="13">
        <v>1255</v>
      </c>
      <c r="D25" s="41">
        <v>1089</v>
      </c>
      <c r="E25" s="41">
        <v>1142</v>
      </c>
      <c r="F25" s="41">
        <v>1021</v>
      </c>
      <c r="G25" s="39">
        <v>-0.10595446584938706</v>
      </c>
      <c r="H25" s="40">
        <v>-0.15588150126943756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3270</v>
      </c>
      <c r="C26" s="13">
        <v>865</v>
      </c>
      <c r="D26" s="41">
        <v>1343</v>
      </c>
      <c r="E26" s="41">
        <v>1874</v>
      </c>
      <c r="F26" s="41">
        <v>209</v>
      </c>
      <c r="G26" s="39">
        <v>-0.88847385272145141</v>
      </c>
      <c r="H26" s="40">
        <v>-0.49719494719440371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783</v>
      </c>
      <c r="C27" s="13">
        <v>627</v>
      </c>
      <c r="D27" s="41">
        <v>726</v>
      </c>
      <c r="E27" s="41">
        <v>751</v>
      </c>
      <c r="F27" s="41">
        <v>851</v>
      </c>
      <c r="G27" s="39">
        <v>0.13315579227696395</v>
      </c>
      <c r="H27" s="40">
        <v>2.1038103372324368E-2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1152</v>
      </c>
      <c r="C28" s="13">
        <v>1229</v>
      </c>
      <c r="D28" s="41">
        <v>947</v>
      </c>
      <c r="E28" s="41">
        <v>1208</v>
      </c>
      <c r="F28" s="41">
        <v>600</v>
      </c>
      <c r="G28" s="39">
        <v>-0.50331125827814571</v>
      </c>
      <c r="H28" s="40">
        <v>-0.15047787757643871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325</v>
      </c>
      <c r="C29" s="13">
        <v>241</v>
      </c>
      <c r="D29" s="41">
        <v>163</v>
      </c>
      <c r="E29" s="41">
        <v>176</v>
      </c>
      <c r="F29" s="41">
        <v>150</v>
      </c>
      <c r="G29" s="39">
        <v>-0.14772727272727271</v>
      </c>
      <c r="H29" s="40">
        <v>-0.17576324973539459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168</v>
      </c>
      <c r="C30" s="13">
        <v>164</v>
      </c>
      <c r="D30" s="41">
        <v>170</v>
      </c>
      <c r="E30" s="41">
        <v>171</v>
      </c>
      <c r="F30" s="41">
        <v>206</v>
      </c>
      <c r="G30" s="39">
        <v>0.20467836257309946</v>
      </c>
      <c r="H30" s="40">
        <v>5.2299792257007649E-2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37</v>
      </c>
      <c r="C31" s="13">
        <v>12</v>
      </c>
      <c r="D31" s="41">
        <v>77</v>
      </c>
      <c r="E31" s="41">
        <v>38</v>
      </c>
      <c r="F31" s="41">
        <v>34</v>
      </c>
      <c r="G31" s="39">
        <v>-0.10526315789473684</v>
      </c>
      <c r="H31" s="40">
        <v>-2.0917477155872444E-2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97</v>
      </c>
      <c r="C32" s="13">
        <v>100</v>
      </c>
      <c r="D32" s="41">
        <v>137</v>
      </c>
      <c r="E32" s="41">
        <v>143</v>
      </c>
      <c r="F32" s="41">
        <v>165</v>
      </c>
      <c r="G32" s="39">
        <v>0.15384615384615374</v>
      </c>
      <c r="H32" s="40">
        <v>0.14203141983909817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342</v>
      </c>
      <c r="C33" s="13">
        <v>183</v>
      </c>
      <c r="D33" s="41">
        <v>160</v>
      </c>
      <c r="E33" s="41">
        <v>67</v>
      </c>
      <c r="F33" s="41">
        <v>72</v>
      </c>
      <c r="G33" s="39">
        <v>7.4626865671641784E-2</v>
      </c>
      <c r="H33" s="40">
        <v>-0.32262900287868579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387</v>
      </c>
      <c r="C34" s="13">
        <v>215</v>
      </c>
      <c r="D34" s="41">
        <v>301</v>
      </c>
      <c r="E34" s="41">
        <v>311</v>
      </c>
      <c r="F34" s="41">
        <v>327</v>
      </c>
      <c r="G34" s="39">
        <v>5.1446945337620509E-2</v>
      </c>
      <c r="H34" s="40">
        <v>-4.1241567020784742E-2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184</v>
      </c>
      <c r="C35" s="13">
        <v>116</v>
      </c>
      <c r="D35" s="41">
        <v>86</v>
      </c>
      <c r="E35" s="41">
        <v>138</v>
      </c>
      <c r="F35" s="41">
        <v>331</v>
      </c>
      <c r="G35" s="39">
        <v>1.3985507246376812</v>
      </c>
      <c r="H35" s="40">
        <v>0.15811728272604886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4017</v>
      </c>
      <c r="C36" s="41">
        <v>5608</v>
      </c>
      <c r="D36" s="41">
        <v>2926</v>
      </c>
      <c r="E36" s="41">
        <v>3069</v>
      </c>
      <c r="F36" s="41">
        <v>4289</v>
      </c>
      <c r="G36" s="39">
        <v>0.39752362333007496</v>
      </c>
      <c r="H36" s="40">
        <v>1.6514442995217982E-2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166155</v>
      </c>
      <c r="C37" s="88">
        <v>144823</v>
      </c>
      <c r="D37" s="88">
        <v>141239</v>
      </c>
      <c r="E37" s="93">
        <v>140023</v>
      </c>
      <c r="F37" s="93">
        <v>130367</v>
      </c>
      <c r="G37" s="90">
        <v>-6.8960099412239462E-2</v>
      </c>
      <c r="H37" s="91">
        <v>-5.8839776422203394E-2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1519093</v>
      </c>
      <c r="C38" s="89">
        <v>1478720</v>
      </c>
      <c r="D38" s="89">
        <v>1403162</v>
      </c>
      <c r="E38" s="89">
        <v>1365754</v>
      </c>
      <c r="F38" s="89">
        <v>1379035</v>
      </c>
      <c r="G38" s="90">
        <v>9.7242988122312468E-3</v>
      </c>
      <c r="H38" s="90">
        <v>-2.38923160677732E-2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1"/>
      <c r="F40" s="160" t="s">
        <v>112</v>
      </c>
      <c r="I40" s="15" t="s">
        <v>89</v>
      </c>
      <c r="J40"/>
    </row>
    <row r="41" spans="1:10" x14ac:dyDescent="0.2">
      <c r="D41" s="12"/>
      <c r="E41" s="11"/>
      <c r="F41" s="161"/>
      <c r="G41"/>
      <c r="H41"/>
      <c r="J41"/>
    </row>
  </sheetData>
  <conditionalFormatting sqref="J5:J38">
    <cfRule type="cellIs" dxfId="3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1" enableFormatConditionsCalculation="0">
    <tabColor indexed="50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55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5"/>
      <c r="F2" s="85"/>
      <c r="G2" s="85"/>
      <c r="H2" s="85"/>
      <c r="I2" s="87" t="s">
        <v>56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5">
        <v>1334040</v>
      </c>
      <c r="C5" s="45">
        <v>1328453</v>
      </c>
      <c r="D5" s="45">
        <v>1312313</v>
      </c>
      <c r="E5" s="45">
        <v>1318421</v>
      </c>
      <c r="F5" s="45">
        <v>1321926</v>
      </c>
      <c r="G5" s="39">
        <v>2.6584831400591202E-3</v>
      </c>
      <c r="H5" s="40">
        <v>-2.2779435354891575E-3</v>
      </c>
      <c r="I5" s="31" t="s">
        <v>5</v>
      </c>
      <c r="J5" s="17"/>
    </row>
    <row r="6" spans="1:12" ht="14.1" customHeight="1" x14ac:dyDescent="0.2">
      <c r="A6" s="13" t="s">
        <v>8</v>
      </c>
      <c r="B6" s="45">
        <v>137342</v>
      </c>
      <c r="C6" s="45">
        <v>127499</v>
      </c>
      <c r="D6" s="45">
        <v>132932</v>
      </c>
      <c r="E6" s="45">
        <v>132685</v>
      </c>
      <c r="F6" s="45">
        <v>115989</v>
      </c>
      <c r="G6" s="39">
        <v>-0.12583185740663982</v>
      </c>
      <c r="H6" s="40">
        <v>-4.1364827706347196E-2</v>
      </c>
      <c r="I6" s="19" t="s">
        <v>9</v>
      </c>
      <c r="J6" s="17"/>
    </row>
    <row r="7" spans="1:12" ht="14.1" customHeight="1" x14ac:dyDescent="0.2">
      <c r="A7" s="13" t="s">
        <v>10</v>
      </c>
      <c r="B7" s="45">
        <v>127783</v>
      </c>
      <c r="C7" s="45">
        <v>128095</v>
      </c>
      <c r="D7" s="45">
        <v>137406</v>
      </c>
      <c r="E7" s="45">
        <v>136575</v>
      </c>
      <c r="F7" s="45">
        <v>123036</v>
      </c>
      <c r="G7" s="39">
        <v>-9.9132344865458522E-2</v>
      </c>
      <c r="H7" s="40">
        <v>-9.4194853965428038E-3</v>
      </c>
      <c r="I7" s="19" t="s">
        <v>11</v>
      </c>
      <c r="J7" s="17"/>
    </row>
    <row r="8" spans="1:12" ht="14.1" customHeight="1" x14ac:dyDescent="0.2">
      <c r="A8" s="13" t="s">
        <v>6</v>
      </c>
      <c r="B8" s="45">
        <v>63028</v>
      </c>
      <c r="C8" s="45">
        <v>61459</v>
      </c>
      <c r="D8" s="45">
        <v>65600</v>
      </c>
      <c r="E8" s="45">
        <v>63676</v>
      </c>
      <c r="F8" s="45">
        <v>53901</v>
      </c>
      <c r="G8" s="39">
        <v>-0.15351152710597404</v>
      </c>
      <c r="H8" s="40">
        <v>-3.835268347053411E-2</v>
      </c>
      <c r="I8" s="19" t="s">
        <v>7</v>
      </c>
      <c r="J8" s="17"/>
    </row>
    <row r="9" spans="1:12" ht="14.1" customHeight="1" x14ac:dyDescent="0.2">
      <c r="A9" s="13" t="s">
        <v>14</v>
      </c>
      <c r="B9" s="45">
        <v>193960</v>
      </c>
      <c r="C9" s="45">
        <v>128330</v>
      </c>
      <c r="D9" s="45">
        <v>126433</v>
      </c>
      <c r="E9" s="45">
        <v>103400</v>
      </c>
      <c r="F9" s="45">
        <v>100027</v>
      </c>
      <c r="G9" s="39">
        <v>-3.2620889748549375E-2</v>
      </c>
      <c r="H9" s="40">
        <v>-0.15257500970675142</v>
      </c>
      <c r="I9" s="19" t="s">
        <v>15</v>
      </c>
      <c r="J9" s="17"/>
    </row>
    <row r="10" spans="1:12" ht="14.1" customHeight="1" x14ac:dyDescent="0.2">
      <c r="A10" s="13" t="s">
        <v>25</v>
      </c>
      <c r="B10" s="45">
        <v>58198</v>
      </c>
      <c r="C10" s="45">
        <v>61058</v>
      </c>
      <c r="D10" s="45">
        <v>60958</v>
      </c>
      <c r="E10" s="45">
        <v>63018</v>
      </c>
      <c r="F10" s="45">
        <v>59039</v>
      </c>
      <c r="G10" s="39">
        <v>-6.3140689961598273E-2</v>
      </c>
      <c r="H10" s="40">
        <v>3.5932534604534716E-3</v>
      </c>
      <c r="I10" s="19" t="s">
        <v>26</v>
      </c>
      <c r="J10" s="17"/>
    </row>
    <row r="11" spans="1:12" ht="14.1" customHeight="1" x14ac:dyDescent="0.2">
      <c r="A11" s="13" t="s">
        <v>16</v>
      </c>
      <c r="B11" s="45">
        <v>713</v>
      </c>
      <c r="C11" s="45">
        <v>567</v>
      </c>
      <c r="D11" s="45">
        <v>717</v>
      </c>
      <c r="E11" s="45">
        <v>721</v>
      </c>
      <c r="F11" s="45">
        <v>453</v>
      </c>
      <c r="G11" s="39">
        <v>-0.37170596393897359</v>
      </c>
      <c r="H11" s="40">
        <v>-0.10720413934843698</v>
      </c>
      <c r="I11" s="19" t="s">
        <v>17</v>
      </c>
      <c r="J11" s="17"/>
    </row>
    <row r="12" spans="1:12" ht="14.1" customHeight="1" x14ac:dyDescent="0.2">
      <c r="A12" s="13" t="s">
        <v>18</v>
      </c>
      <c r="B12" s="45">
        <v>864</v>
      </c>
      <c r="C12" s="45">
        <v>1333</v>
      </c>
      <c r="D12" s="45">
        <v>2181</v>
      </c>
      <c r="E12" s="45">
        <v>1239</v>
      </c>
      <c r="F12" s="45">
        <v>1167</v>
      </c>
      <c r="G12" s="39">
        <v>-5.8111380145278502E-2</v>
      </c>
      <c r="H12" s="40">
        <v>7.8050929570790739E-2</v>
      </c>
      <c r="I12" s="19" t="s">
        <v>19</v>
      </c>
      <c r="J12" s="17"/>
    </row>
    <row r="13" spans="1:12" ht="14.1" customHeight="1" x14ac:dyDescent="0.2">
      <c r="A13" s="13" t="s">
        <v>27</v>
      </c>
      <c r="B13" s="45">
        <v>914</v>
      </c>
      <c r="C13" s="45">
        <v>866</v>
      </c>
      <c r="D13" s="45">
        <v>1428</v>
      </c>
      <c r="E13" s="45">
        <v>1184</v>
      </c>
      <c r="F13" s="45">
        <v>1052</v>
      </c>
      <c r="G13" s="39">
        <v>-0.11148648648648651</v>
      </c>
      <c r="H13" s="40">
        <v>3.5779678272799709E-2</v>
      </c>
      <c r="I13" s="19" t="s">
        <v>28</v>
      </c>
      <c r="J13" s="17"/>
    </row>
    <row r="14" spans="1:12" ht="14.1" customHeight="1" x14ac:dyDescent="0.2">
      <c r="A14" s="13" t="s">
        <v>29</v>
      </c>
      <c r="B14" s="45">
        <v>293</v>
      </c>
      <c r="C14" s="45">
        <v>289</v>
      </c>
      <c r="D14" s="45">
        <v>440</v>
      </c>
      <c r="E14" s="45">
        <v>471</v>
      </c>
      <c r="F14" s="45">
        <v>498</v>
      </c>
      <c r="G14" s="39">
        <v>5.7324840764331197E-2</v>
      </c>
      <c r="H14" s="40">
        <v>0.14180103042229897</v>
      </c>
      <c r="I14" s="19" t="s">
        <v>29</v>
      </c>
      <c r="J14" s="17"/>
    </row>
    <row r="15" spans="1:12" ht="14.1" customHeight="1" x14ac:dyDescent="0.2">
      <c r="A15" s="13" t="s">
        <v>12</v>
      </c>
      <c r="B15" s="45">
        <v>5480</v>
      </c>
      <c r="C15" s="45">
        <v>4909</v>
      </c>
      <c r="D15" s="45">
        <v>4919</v>
      </c>
      <c r="E15" s="45">
        <v>4608</v>
      </c>
      <c r="F15" s="45">
        <v>4404</v>
      </c>
      <c r="G15" s="39">
        <v>-4.427083333333337E-2</v>
      </c>
      <c r="H15" s="40">
        <v>-5.3181602723315513E-2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5">
        <v>4794</v>
      </c>
      <c r="C16" s="45">
        <v>2983</v>
      </c>
      <c r="D16" s="45">
        <v>4774</v>
      </c>
      <c r="E16" s="45">
        <v>3814</v>
      </c>
      <c r="F16" s="45">
        <v>3286</v>
      </c>
      <c r="G16" s="39">
        <v>-0.13843733613004716</v>
      </c>
      <c r="H16" s="40">
        <v>-9.0102687367289769E-2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5">
        <v>904</v>
      </c>
      <c r="C17" s="45">
        <v>922</v>
      </c>
      <c r="D17" s="45">
        <v>676</v>
      </c>
      <c r="E17" s="45">
        <v>614</v>
      </c>
      <c r="F17" s="45">
        <v>669</v>
      </c>
      <c r="G17" s="39">
        <v>8.9576547231270398E-2</v>
      </c>
      <c r="H17" s="40">
        <v>-7.2498924623822347E-2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5">
        <v>582</v>
      </c>
      <c r="C18" s="45">
        <v>269</v>
      </c>
      <c r="D18" s="45">
        <v>451</v>
      </c>
      <c r="E18" s="45">
        <v>330</v>
      </c>
      <c r="F18" s="45">
        <v>450</v>
      </c>
      <c r="G18" s="39">
        <v>0.36363636363636354</v>
      </c>
      <c r="H18" s="40">
        <v>-6.2281720002844487E-2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5">
        <v>1366</v>
      </c>
      <c r="C19" s="45">
        <v>729</v>
      </c>
      <c r="D19" s="45">
        <v>867</v>
      </c>
      <c r="E19" s="45">
        <v>971</v>
      </c>
      <c r="F19" s="45">
        <v>1664</v>
      </c>
      <c r="G19" s="39">
        <v>0.713697219361483</v>
      </c>
      <c r="H19" s="40">
        <v>5.0571598227001191E-2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5">
        <v>2338</v>
      </c>
      <c r="C20" s="45">
        <v>3769</v>
      </c>
      <c r="D20" s="45">
        <v>2000</v>
      </c>
      <c r="E20" s="45">
        <v>2302</v>
      </c>
      <c r="F20" s="45">
        <v>2595</v>
      </c>
      <c r="G20" s="39">
        <v>0.12728062554300612</v>
      </c>
      <c r="H20" s="40">
        <v>2.6415528597689919E-2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5">
        <v>1276</v>
      </c>
      <c r="C21" s="45">
        <v>901</v>
      </c>
      <c r="D21" s="45">
        <v>1252</v>
      </c>
      <c r="E21" s="45">
        <v>531</v>
      </c>
      <c r="F21" s="45">
        <v>676</v>
      </c>
      <c r="G21" s="39">
        <v>0.27306967984934083</v>
      </c>
      <c r="H21" s="40">
        <v>-0.1468527300385879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5">
        <v>445</v>
      </c>
      <c r="C22" s="45">
        <v>759</v>
      </c>
      <c r="D22" s="45">
        <v>651</v>
      </c>
      <c r="E22" s="45">
        <v>263</v>
      </c>
      <c r="F22" s="45">
        <v>355</v>
      </c>
      <c r="G22" s="39">
        <v>0.34980988593155904</v>
      </c>
      <c r="H22" s="40">
        <v>-5.4923236124016728E-2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5">
        <v>1065</v>
      </c>
      <c r="C23" s="45">
        <v>474</v>
      </c>
      <c r="D23" s="45">
        <v>526</v>
      </c>
      <c r="E23" s="45">
        <v>1313</v>
      </c>
      <c r="F23" s="45">
        <v>561</v>
      </c>
      <c r="G23" s="39">
        <v>-0.57273419649657276</v>
      </c>
      <c r="H23" s="40">
        <v>-0.14807117396101943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5">
        <v>676</v>
      </c>
      <c r="C24" s="45">
        <v>805</v>
      </c>
      <c r="D24" s="45">
        <v>1396</v>
      </c>
      <c r="E24" s="45">
        <v>685</v>
      </c>
      <c r="F24" s="45">
        <v>586</v>
      </c>
      <c r="G24" s="39">
        <v>-0.14452554744525548</v>
      </c>
      <c r="H24" s="40">
        <v>-3.5087949926156159E-2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5">
        <v>2954</v>
      </c>
      <c r="C25" s="45">
        <v>2933</v>
      </c>
      <c r="D25" s="45">
        <v>3691</v>
      </c>
      <c r="E25" s="45">
        <v>4938</v>
      </c>
      <c r="F25" s="45">
        <v>4506</v>
      </c>
      <c r="G25" s="39">
        <v>-8.7484811664641504E-2</v>
      </c>
      <c r="H25" s="40">
        <v>0.11133546577814202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5">
        <v>2623</v>
      </c>
      <c r="C26" s="45">
        <v>2035</v>
      </c>
      <c r="D26" s="45">
        <v>2280</v>
      </c>
      <c r="E26" s="45">
        <v>2631</v>
      </c>
      <c r="F26" s="45">
        <v>2461</v>
      </c>
      <c r="G26" s="39">
        <v>-6.4614215127328012E-2</v>
      </c>
      <c r="H26" s="40">
        <v>-1.5811398759950523E-2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5">
        <v>6745</v>
      </c>
      <c r="C27" s="45">
        <v>4917</v>
      </c>
      <c r="D27" s="45">
        <v>6344</v>
      </c>
      <c r="E27" s="45">
        <v>4475</v>
      </c>
      <c r="F27" s="45">
        <v>3609</v>
      </c>
      <c r="G27" s="39">
        <v>-0.19351955307262569</v>
      </c>
      <c r="H27" s="40">
        <v>-0.14473395183182347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5">
        <v>3455</v>
      </c>
      <c r="C28" s="45">
        <v>2119</v>
      </c>
      <c r="D28" s="45">
        <v>1206</v>
      </c>
      <c r="E28" s="45">
        <v>1350</v>
      </c>
      <c r="F28" s="45">
        <v>760</v>
      </c>
      <c r="G28" s="39">
        <v>-0.437037037037037</v>
      </c>
      <c r="H28" s="40">
        <v>-0.31515642586880732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5">
        <v>4467</v>
      </c>
      <c r="C29" s="45">
        <v>2178</v>
      </c>
      <c r="D29" s="45">
        <v>1396</v>
      </c>
      <c r="E29" s="45">
        <v>1191</v>
      </c>
      <c r="F29" s="45">
        <v>1106</v>
      </c>
      <c r="G29" s="39">
        <v>-7.1368597816960588E-2</v>
      </c>
      <c r="H29" s="40">
        <v>-0.29460107477291442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5">
        <v>220</v>
      </c>
      <c r="C30" s="45">
        <v>164</v>
      </c>
      <c r="D30" s="45">
        <v>258</v>
      </c>
      <c r="E30" s="45">
        <v>227</v>
      </c>
      <c r="F30" s="45">
        <v>375</v>
      </c>
      <c r="G30" s="39">
        <v>0.65198237885462551</v>
      </c>
      <c r="H30" s="40">
        <v>0.14262085560685178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5">
        <v>390</v>
      </c>
      <c r="C31" s="45">
        <v>338</v>
      </c>
      <c r="D31" s="45">
        <v>249</v>
      </c>
      <c r="E31" s="45">
        <v>305</v>
      </c>
      <c r="F31" s="45">
        <v>243</v>
      </c>
      <c r="G31" s="39">
        <v>-0.20327868852459019</v>
      </c>
      <c r="H31" s="40">
        <v>-0.1115450391965126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5">
        <v>3652</v>
      </c>
      <c r="C32" s="45">
        <v>1429</v>
      </c>
      <c r="D32" s="45">
        <v>504</v>
      </c>
      <c r="E32" s="45">
        <v>547</v>
      </c>
      <c r="F32" s="45">
        <v>291</v>
      </c>
      <c r="G32" s="39">
        <v>-0.46800731261425965</v>
      </c>
      <c r="H32" s="40">
        <v>-0.46869909578539348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5">
        <v>184</v>
      </c>
      <c r="C33" s="45">
        <v>242</v>
      </c>
      <c r="D33" s="45">
        <v>640</v>
      </c>
      <c r="E33" s="45">
        <v>554</v>
      </c>
      <c r="F33" s="45">
        <v>588</v>
      </c>
      <c r="G33" s="39">
        <v>6.1371841155234641E-2</v>
      </c>
      <c r="H33" s="40">
        <v>0.3370260710223163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5">
        <v>593</v>
      </c>
      <c r="C34" s="45">
        <v>345</v>
      </c>
      <c r="D34" s="45">
        <v>970</v>
      </c>
      <c r="E34" s="45">
        <v>665</v>
      </c>
      <c r="F34" s="45">
        <v>576</v>
      </c>
      <c r="G34" s="39">
        <v>-0.13383458646616542</v>
      </c>
      <c r="H34" s="40">
        <v>-7.2453098454693388E-3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5">
        <v>631</v>
      </c>
      <c r="C35" s="45">
        <v>368</v>
      </c>
      <c r="D35" s="45">
        <v>657</v>
      </c>
      <c r="E35" s="45">
        <v>339</v>
      </c>
      <c r="F35" s="45">
        <v>254</v>
      </c>
      <c r="G35" s="39">
        <v>-0.25073746312684364</v>
      </c>
      <c r="H35" s="40">
        <v>-0.20347192228166056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19747</v>
      </c>
      <c r="C36" s="79">
        <v>14550</v>
      </c>
      <c r="D36" s="79">
        <v>7869</v>
      </c>
      <c r="E36" s="79">
        <v>7307</v>
      </c>
      <c r="F36" s="79">
        <v>7480</v>
      </c>
      <c r="G36" s="39">
        <v>2.3675927193102408E-2</v>
      </c>
      <c r="H36" s="40">
        <v>-0.21548704816142461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647682</v>
      </c>
      <c r="C37" s="88">
        <v>557634</v>
      </c>
      <c r="D37" s="88">
        <v>571671</v>
      </c>
      <c r="E37" s="88">
        <v>542929</v>
      </c>
      <c r="F37" s="88">
        <v>492657</v>
      </c>
      <c r="G37" s="90">
        <v>-9.2594059260050599E-2</v>
      </c>
      <c r="H37" s="91">
        <v>-6.6110037539468758E-2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1981722</v>
      </c>
      <c r="C38" s="89">
        <v>1886087</v>
      </c>
      <c r="D38" s="89">
        <v>1883984</v>
      </c>
      <c r="E38" s="89">
        <v>1861350</v>
      </c>
      <c r="F38" s="89">
        <v>1814583</v>
      </c>
      <c r="G38" s="90">
        <v>-2.512531227335002E-2</v>
      </c>
      <c r="H38" s="90">
        <v>-2.1786782214956668E-2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74"/>
      <c r="C39" s="75"/>
      <c r="D39" s="68"/>
      <c r="E39" s="71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4"/>
      <c r="C40" s="75"/>
      <c r="D40" s="68"/>
      <c r="E40" s="71"/>
      <c r="F40" s="14" t="s">
        <v>112</v>
      </c>
      <c r="I40" s="15" t="s">
        <v>89</v>
      </c>
      <c r="J40"/>
      <c r="K40"/>
      <c r="L40"/>
    </row>
    <row r="41" spans="1:12" x14ac:dyDescent="0.2">
      <c r="B41" s="75"/>
      <c r="C41" s="75"/>
      <c r="D41" s="68"/>
      <c r="E41" s="72"/>
      <c r="F41" s="28"/>
      <c r="G41"/>
      <c r="H41"/>
      <c r="J41"/>
      <c r="K41"/>
      <c r="L41"/>
    </row>
    <row r="42" spans="1:12" x14ac:dyDescent="0.2">
      <c r="A42" s="109"/>
      <c r="B42" s="76"/>
      <c r="C42" s="76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76"/>
      <c r="C43" s="76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76"/>
      <c r="C44" s="76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76"/>
      <c r="C45" s="76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76"/>
      <c r="C46" s="76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76"/>
      <c r="C47" s="76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3"/>
      <c r="C48" s="113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76"/>
      <c r="C49" s="76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76"/>
      <c r="C50" s="76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4"/>
      <c r="C60" s="75"/>
      <c r="D60" s="68"/>
      <c r="E60" s="71"/>
      <c r="F60" s="29"/>
    </row>
    <row r="61" spans="1:12" x14ac:dyDescent="0.2">
      <c r="B61" s="74"/>
      <c r="C61" s="75"/>
      <c r="D61" s="68"/>
      <c r="E61" s="71"/>
      <c r="F61" s="29"/>
    </row>
    <row r="62" spans="1:12" x14ac:dyDescent="0.2">
      <c r="B62" s="75"/>
      <c r="C62" s="75"/>
      <c r="D62" s="68"/>
      <c r="E62" s="72"/>
      <c r="F62" s="28"/>
      <c r="G62"/>
    </row>
  </sheetData>
  <phoneticPr fontId="0" type="noConversion"/>
  <conditionalFormatting sqref="B51:H51">
    <cfRule type="cellIs" dxfId="194" priority="1" stopIfTrue="1" operator="notEqual">
      <formula>0</formula>
    </cfRule>
  </conditionalFormatting>
  <conditionalFormatting sqref="J5:J38 L15:L38">
    <cfRule type="cellIs" dxfId="19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90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5"/>
      <c r="H2" s="85"/>
      <c r="I2" s="87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3742818</v>
      </c>
      <c r="C5" s="21">
        <v>3759510</v>
      </c>
      <c r="D5" s="41">
        <v>3782865</v>
      </c>
      <c r="E5" s="41">
        <v>3837595</v>
      </c>
      <c r="F5" s="41">
        <v>3898287</v>
      </c>
      <c r="G5" s="39">
        <v>1.5815113371786316E-2</v>
      </c>
      <c r="H5" s="40">
        <v>1.0226542855476861E-2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194508</v>
      </c>
      <c r="C6" s="13">
        <v>190627</v>
      </c>
      <c r="D6" s="41">
        <v>189198</v>
      </c>
      <c r="E6" s="41">
        <v>184327</v>
      </c>
      <c r="F6" s="41">
        <v>189759</v>
      </c>
      <c r="G6" s="39">
        <v>2.9469366940274577E-2</v>
      </c>
      <c r="H6" s="40">
        <v>-6.1605573031282557E-3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67713</v>
      </c>
      <c r="C7" s="13">
        <v>64880</v>
      </c>
      <c r="D7" s="41">
        <v>73514</v>
      </c>
      <c r="E7" s="41">
        <v>74280</v>
      </c>
      <c r="F7" s="41">
        <v>61526</v>
      </c>
      <c r="G7" s="39">
        <v>-0.17170166935918152</v>
      </c>
      <c r="H7" s="40">
        <v>-2.3669950101187776E-2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97297</v>
      </c>
      <c r="C8" s="13">
        <v>84103</v>
      </c>
      <c r="D8" s="41">
        <v>94857</v>
      </c>
      <c r="E8" s="41">
        <v>92327</v>
      </c>
      <c r="F8" s="41">
        <v>86380</v>
      </c>
      <c r="G8" s="39">
        <v>-6.441236041461329E-2</v>
      </c>
      <c r="H8" s="40">
        <v>-2.9314734058872971E-2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79813</v>
      </c>
      <c r="C9" s="13">
        <v>84496</v>
      </c>
      <c r="D9" s="41">
        <v>71783</v>
      </c>
      <c r="E9" s="41">
        <v>79380</v>
      </c>
      <c r="F9" s="41">
        <v>79685</v>
      </c>
      <c r="G9" s="39">
        <v>3.8422776518014512E-3</v>
      </c>
      <c r="H9" s="40">
        <v>-4.0117854245669271E-4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13338</v>
      </c>
      <c r="C10" s="13">
        <v>11003</v>
      </c>
      <c r="D10" s="41">
        <v>11414</v>
      </c>
      <c r="E10" s="41">
        <v>12277</v>
      </c>
      <c r="F10" s="41">
        <v>12149</v>
      </c>
      <c r="G10" s="39">
        <v>-1.0425999837093802E-2</v>
      </c>
      <c r="H10" s="40">
        <v>-2.3072230501022473E-2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3474</v>
      </c>
      <c r="C11" s="13">
        <v>3536</v>
      </c>
      <c r="D11" s="41">
        <v>2903</v>
      </c>
      <c r="E11" s="41">
        <v>4436</v>
      </c>
      <c r="F11" s="41">
        <v>3629</v>
      </c>
      <c r="G11" s="39">
        <v>-0.18192064923354379</v>
      </c>
      <c r="H11" s="40">
        <v>1.0972374867811219E-2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5718</v>
      </c>
      <c r="C12" s="13">
        <v>6843</v>
      </c>
      <c r="D12" s="41">
        <v>6312</v>
      </c>
      <c r="E12" s="41">
        <v>7505</v>
      </c>
      <c r="F12" s="41">
        <v>5838</v>
      </c>
      <c r="G12" s="39">
        <v>-0.2221185876082612</v>
      </c>
      <c r="H12" s="40">
        <v>5.2057979556892064E-3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5338</v>
      </c>
      <c r="C13" s="13">
        <v>5571</v>
      </c>
      <c r="D13" s="41">
        <v>6003</v>
      </c>
      <c r="E13" s="41">
        <v>5594</v>
      </c>
      <c r="F13" s="41">
        <v>4580</v>
      </c>
      <c r="G13" s="39">
        <v>-0.18126564175902748</v>
      </c>
      <c r="H13" s="40">
        <v>-3.7564293231661661E-2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4947</v>
      </c>
      <c r="C14" s="13">
        <v>2165</v>
      </c>
      <c r="D14" s="41">
        <v>2380</v>
      </c>
      <c r="E14" s="41">
        <v>2194</v>
      </c>
      <c r="F14" s="41">
        <v>2865</v>
      </c>
      <c r="G14" s="39">
        <v>0.30583409298085695</v>
      </c>
      <c r="H14" s="40">
        <v>-0.12764013023165344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13391</v>
      </c>
      <c r="C15" s="13">
        <v>15935</v>
      </c>
      <c r="D15" s="41">
        <v>17878</v>
      </c>
      <c r="E15" s="41">
        <v>16892</v>
      </c>
      <c r="F15" s="41">
        <v>14929</v>
      </c>
      <c r="G15" s="39">
        <v>-0.11620885626331989</v>
      </c>
      <c r="H15" s="40">
        <v>2.7553462473983714E-2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41960</v>
      </c>
      <c r="C16" s="13">
        <v>46450</v>
      </c>
      <c r="D16" s="41">
        <v>46826</v>
      </c>
      <c r="E16" s="41">
        <v>40188</v>
      </c>
      <c r="F16" s="41">
        <v>28824</v>
      </c>
      <c r="G16" s="39">
        <v>-0.2827709764108689</v>
      </c>
      <c r="H16" s="40">
        <v>-8.9605359427548992E-2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2480</v>
      </c>
      <c r="C17" s="13">
        <v>2608</v>
      </c>
      <c r="D17" s="41">
        <v>2757</v>
      </c>
      <c r="E17" s="41">
        <v>2693</v>
      </c>
      <c r="F17" s="41">
        <v>3006</v>
      </c>
      <c r="G17" s="39">
        <v>0.11622725584849602</v>
      </c>
      <c r="H17" s="40">
        <v>4.926291588208187E-2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1049</v>
      </c>
      <c r="C18" s="13">
        <v>1164</v>
      </c>
      <c r="D18" s="41">
        <v>1225</v>
      </c>
      <c r="E18" s="41">
        <v>1488</v>
      </c>
      <c r="F18" s="41">
        <v>1274</v>
      </c>
      <c r="G18" s="39">
        <v>-0.14381720430107525</v>
      </c>
      <c r="H18" s="40">
        <v>4.9780460357210732E-2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4188</v>
      </c>
      <c r="C19" s="13">
        <v>5839</v>
      </c>
      <c r="D19" s="41">
        <v>4387</v>
      </c>
      <c r="E19" s="41">
        <v>5592</v>
      </c>
      <c r="F19" s="41">
        <v>6953</v>
      </c>
      <c r="G19" s="39">
        <v>0.24338340486409149</v>
      </c>
      <c r="H19" s="40">
        <v>0.13511898952823431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13123</v>
      </c>
      <c r="C20" s="13">
        <v>15639</v>
      </c>
      <c r="D20" s="41">
        <v>15490</v>
      </c>
      <c r="E20" s="41">
        <v>15357</v>
      </c>
      <c r="F20" s="41">
        <v>11658</v>
      </c>
      <c r="G20" s="39">
        <v>-0.24086735690564565</v>
      </c>
      <c r="H20" s="40">
        <v>-2.9159845855468158E-2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3620</v>
      </c>
      <c r="C21" s="13">
        <v>4139</v>
      </c>
      <c r="D21" s="41">
        <v>3594</v>
      </c>
      <c r="E21" s="41">
        <v>4018</v>
      </c>
      <c r="F21" s="41">
        <v>3048</v>
      </c>
      <c r="G21" s="39">
        <v>-0.24141363862618215</v>
      </c>
      <c r="H21" s="40">
        <v>-4.2085829115347861E-2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4790</v>
      </c>
      <c r="C22" s="13">
        <v>4232</v>
      </c>
      <c r="D22" s="41">
        <v>3598</v>
      </c>
      <c r="E22" s="41">
        <v>4615</v>
      </c>
      <c r="F22" s="41">
        <v>2254</v>
      </c>
      <c r="G22" s="39">
        <v>-0.51159263271939326</v>
      </c>
      <c r="H22" s="40">
        <v>-0.17176305406893289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2041</v>
      </c>
      <c r="C23" s="13">
        <v>2260</v>
      </c>
      <c r="D23" s="41">
        <v>2071</v>
      </c>
      <c r="E23" s="41">
        <v>2455</v>
      </c>
      <c r="F23" s="41">
        <v>3326</v>
      </c>
      <c r="G23" s="39">
        <v>0.35478615071283093</v>
      </c>
      <c r="H23" s="40">
        <v>0.12984745070596038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1102</v>
      </c>
      <c r="C24" s="13">
        <v>1035</v>
      </c>
      <c r="D24" s="41">
        <v>1841</v>
      </c>
      <c r="E24" s="41">
        <v>1309</v>
      </c>
      <c r="F24" s="41">
        <v>1968</v>
      </c>
      <c r="G24" s="39">
        <v>0.50343773873185649</v>
      </c>
      <c r="H24" s="40">
        <v>0.15600809402203031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7162</v>
      </c>
      <c r="C25" s="13">
        <v>5725</v>
      </c>
      <c r="D25" s="41">
        <v>5580</v>
      </c>
      <c r="E25" s="41">
        <v>5718</v>
      </c>
      <c r="F25" s="41">
        <v>6045</v>
      </c>
      <c r="G25" s="39">
        <v>5.7187827911857392E-2</v>
      </c>
      <c r="H25" s="40">
        <v>-4.1503575563455519E-2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1911</v>
      </c>
      <c r="C26" s="13">
        <v>2437</v>
      </c>
      <c r="D26" s="41">
        <v>2923</v>
      </c>
      <c r="E26" s="41">
        <v>3340</v>
      </c>
      <c r="F26" s="41">
        <v>3568</v>
      </c>
      <c r="G26" s="39">
        <v>6.8263473053892243E-2</v>
      </c>
      <c r="H26" s="40">
        <v>0.16893682295606727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20267</v>
      </c>
      <c r="C27" s="13">
        <v>26360</v>
      </c>
      <c r="D27" s="41">
        <v>23955</v>
      </c>
      <c r="E27" s="41">
        <v>27323</v>
      </c>
      <c r="F27" s="41">
        <v>23413</v>
      </c>
      <c r="G27" s="39">
        <v>-0.1431028803572082</v>
      </c>
      <c r="H27" s="40">
        <v>3.6732944447013915E-2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11540</v>
      </c>
      <c r="C28" s="13">
        <v>11275</v>
      </c>
      <c r="D28" s="41">
        <v>11600</v>
      </c>
      <c r="E28" s="41">
        <v>12294</v>
      </c>
      <c r="F28" s="41">
        <v>11262</v>
      </c>
      <c r="G28" s="39">
        <v>-8.3943387018057591E-2</v>
      </c>
      <c r="H28" s="40">
        <v>-6.0777140807753982E-3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7945</v>
      </c>
      <c r="C29" s="13">
        <v>8200</v>
      </c>
      <c r="D29" s="41">
        <v>7229</v>
      </c>
      <c r="E29" s="41">
        <v>7239</v>
      </c>
      <c r="F29" s="41">
        <v>6540</v>
      </c>
      <c r="G29" s="39">
        <v>-9.6560298383754684E-2</v>
      </c>
      <c r="H29" s="40">
        <v>-4.7486890317586461E-2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3912</v>
      </c>
      <c r="C30" s="13">
        <v>4763</v>
      </c>
      <c r="D30" s="41">
        <v>6564</v>
      </c>
      <c r="E30" s="41">
        <v>7809</v>
      </c>
      <c r="F30" s="41">
        <v>8258</v>
      </c>
      <c r="G30" s="39">
        <v>5.7497758996030157E-2</v>
      </c>
      <c r="H30" s="40">
        <v>0.20536619714768589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1258</v>
      </c>
      <c r="C31" s="13">
        <v>1544</v>
      </c>
      <c r="D31" s="41">
        <v>1986</v>
      </c>
      <c r="E31" s="41">
        <v>2504</v>
      </c>
      <c r="F31" s="41">
        <v>2153</v>
      </c>
      <c r="G31" s="39">
        <v>-0.14017571884984026</v>
      </c>
      <c r="H31" s="40">
        <v>0.14377565164744444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1410</v>
      </c>
      <c r="C32" s="13">
        <v>1048</v>
      </c>
      <c r="D32" s="41">
        <v>425</v>
      </c>
      <c r="E32" s="41">
        <v>645</v>
      </c>
      <c r="F32" s="41">
        <v>480</v>
      </c>
      <c r="G32" s="39">
        <v>-0.2558139534883721</v>
      </c>
      <c r="H32" s="40">
        <v>-0.23615448813809325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1739</v>
      </c>
      <c r="C33" s="13">
        <v>1981</v>
      </c>
      <c r="D33" s="41">
        <v>2076</v>
      </c>
      <c r="E33" s="41">
        <v>2492</v>
      </c>
      <c r="F33" s="41">
        <v>2692</v>
      </c>
      <c r="G33" s="39">
        <v>8.0256821829855607E-2</v>
      </c>
      <c r="H33" s="40">
        <v>0.11543397463020133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11647</v>
      </c>
      <c r="C34" s="13">
        <v>13607</v>
      </c>
      <c r="D34" s="41">
        <v>14749</v>
      </c>
      <c r="E34" s="41">
        <v>16593</v>
      </c>
      <c r="F34" s="41">
        <v>12882</v>
      </c>
      <c r="G34" s="39">
        <v>-0.2236485264870729</v>
      </c>
      <c r="H34" s="40">
        <v>2.551567947211697E-2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8005</v>
      </c>
      <c r="C35" s="13">
        <v>6784</v>
      </c>
      <c r="D35" s="41">
        <v>8855</v>
      </c>
      <c r="E35" s="41">
        <v>10456</v>
      </c>
      <c r="F35" s="41">
        <v>10788</v>
      </c>
      <c r="G35" s="39">
        <v>3.1752104055087882E-2</v>
      </c>
      <c r="H35" s="40">
        <v>7.7444479699517066E-2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50034</v>
      </c>
      <c r="C36" s="41">
        <v>48783</v>
      </c>
      <c r="D36" s="41">
        <v>52126</v>
      </c>
      <c r="E36" s="41">
        <v>60094</v>
      </c>
      <c r="F36" s="41">
        <v>53968</v>
      </c>
      <c r="G36" s="39">
        <v>-0.10194029354012046</v>
      </c>
      <c r="H36" s="40">
        <v>1.9102283952498356E-2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686720</v>
      </c>
      <c r="C37" s="88">
        <v>685032</v>
      </c>
      <c r="D37" s="88">
        <v>696099</v>
      </c>
      <c r="E37" s="93">
        <v>713434</v>
      </c>
      <c r="F37" s="93">
        <v>665700</v>
      </c>
      <c r="G37" s="90">
        <v>-6.6907380360341717E-2</v>
      </c>
      <c r="H37" s="91">
        <v>-7.7417573747253776E-3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4429538</v>
      </c>
      <c r="C38" s="89">
        <v>4444542</v>
      </c>
      <c r="D38" s="89">
        <v>4478964</v>
      </c>
      <c r="E38" s="89">
        <v>4551029</v>
      </c>
      <c r="F38" s="89">
        <v>4563987</v>
      </c>
      <c r="G38" s="90">
        <v>2.8472681672651046E-3</v>
      </c>
      <c r="H38" s="90">
        <v>7.5033334660650208E-3</v>
      </c>
      <c r="I38" s="89" t="s">
        <v>48</v>
      </c>
      <c r="J38" s="17"/>
    </row>
    <row r="39" spans="1:10" ht="12.75" customHeight="1" x14ac:dyDescent="0.2">
      <c r="A39" s="14" t="s">
        <v>139</v>
      </c>
      <c r="B39" s="66" t="s">
        <v>92</v>
      </c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66" t="s">
        <v>93</v>
      </c>
      <c r="D40" s="12"/>
      <c r="E40" s="11"/>
      <c r="F40" s="160" t="s">
        <v>112</v>
      </c>
      <c r="I40" s="15" t="s">
        <v>89</v>
      </c>
      <c r="J40"/>
    </row>
    <row r="41" spans="1:10" x14ac:dyDescent="0.2">
      <c r="D41" s="12"/>
      <c r="E41" s="11"/>
      <c r="F41" s="161"/>
      <c r="G41"/>
      <c r="H41"/>
      <c r="J41"/>
    </row>
  </sheetData>
  <conditionalFormatting sqref="J5:J38">
    <cfRule type="cellIs" dxfId="3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137</v>
      </c>
      <c r="B1" s="97"/>
      <c r="C1" s="97"/>
      <c r="D1" s="97"/>
      <c r="E1" s="97"/>
      <c r="F1" s="97"/>
      <c r="G1" s="97"/>
      <c r="H1" s="97"/>
      <c r="I1" s="102" t="s">
        <v>49</v>
      </c>
    </row>
    <row r="2" spans="1:10" s="46" customFormat="1" ht="18.75" customHeight="1" x14ac:dyDescent="0.3">
      <c r="A2" s="84" t="s">
        <v>138</v>
      </c>
      <c r="B2" s="99"/>
      <c r="C2" s="99"/>
      <c r="D2" s="103"/>
      <c r="E2" s="103"/>
      <c r="F2" s="103"/>
      <c r="G2" s="103"/>
      <c r="H2" s="103"/>
      <c r="I2" s="104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124" t="s">
        <v>4</v>
      </c>
      <c r="B5" s="52">
        <v>775888</v>
      </c>
      <c r="C5" s="124">
        <v>806189</v>
      </c>
      <c r="D5" s="124">
        <v>803066</v>
      </c>
      <c r="E5" s="52">
        <v>793691</v>
      </c>
      <c r="F5" s="55" t="s">
        <v>131</v>
      </c>
      <c r="G5" s="40" t="s">
        <v>126</v>
      </c>
      <c r="H5" s="40" t="s">
        <v>126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55825</v>
      </c>
      <c r="C6" s="125">
        <v>54027</v>
      </c>
      <c r="D6" s="125">
        <v>47991</v>
      </c>
      <c r="E6" s="55">
        <v>50240</v>
      </c>
      <c r="F6" s="55" t="s">
        <v>131</v>
      </c>
      <c r="G6" s="40" t="s">
        <v>126</v>
      </c>
      <c r="H6" s="40" t="s">
        <v>126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9865</v>
      </c>
      <c r="C7" s="125">
        <v>8491</v>
      </c>
      <c r="D7" s="125">
        <v>8167</v>
      </c>
      <c r="E7" s="55">
        <v>7984</v>
      </c>
      <c r="F7" s="55" t="s">
        <v>131</v>
      </c>
      <c r="G7" s="40" t="s">
        <v>126</v>
      </c>
      <c r="H7" s="40" t="s">
        <v>126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3449</v>
      </c>
      <c r="C8" s="125">
        <v>5697</v>
      </c>
      <c r="D8" s="125">
        <v>5516</v>
      </c>
      <c r="E8" s="55">
        <v>4266</v>
      </c>
      <c r="F8" s="55" t="s">
        <v>131</v>
      </c>
      <c r="G8" s="40" t="s">
        <v>126</v>
      </c>
      <c r="H8" s="40" t="s">
        <v>126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7162</v>
      </c>
      <c r="C9" s="125">
        <v>3636</v>
      </c>
      <c r="D9" s="125">
        <v>4693</v>
      </c>
      <c r="E9" s="55">
        <v>5070</v>
      </c>
      <c r="F9" s="55" t="s">
        <v>131</v>
      </c>
      <c r="G9" s="40" t="s">
        <v>126</v>
      </c>
      <c r="H9" s="40" t="s">
        <v>126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81</v>
      </c>
      <c r="C10" s="125">
        <v>685</v>
      </c>
      <c r="D10" s="125">
        <v>573</v>
      </c>
      <c r="E10" s="55">
        <v>374</v>
      </c>
      <c r="F10" s="55" t="s">
        <v>131</v>
      </c>
      <c r="G10" s="40" t="s">
        <v>126</v>
      </c>
      <c r="H10" s="40" t="s">
        <v>126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233</v>
      </c>
      <c r="C11" s="125">
        <v>338</v>
      </c>
      <c r="D11" s="125">
        <v>246</v>
      </c>
      <c r="E11" s="55">
        <v>794</v>
      </c>
      <c r="F11" s="55" t="s">
        <v>131</v>
      </c>
      <c r="G11" s="40" t="s">
        <v>126</v>
      </c>
      <c r="H11" s="40" t="s">
        <v>126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768</v>
      </c>
      <c r="C12" s="125">
        <v>749</v>
      </c>
      <c r="D12" s="125">
        <v>531</v>
      </c>
      <c r="E12" s="55">
        <v>347</v>
      </c>
      <c r="F12" s="55" t="s">
        <v>131</v>
      </c>
      <c r="G12" s="40" t="s">
        <v>126</v>
      </c>
      <c r="H12" s="40" t="s">
        <v>126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271</v>
      </c>
      <c r="C13" s="125">
        <v>257</v>
      </c>
      <c r="D13" s="125">
        <v>769</v>
      </c>
      <c r="E13" s="55">
        <v>234</v>
      </c>
      <c r="F13" s="55" t="s">
        <v>131</v>
      </c>
      <c r="G13" s="40" t="s">
        <v>126</v>
      </c>
      <c r="H13" s="40" t="s">
        <v>126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371</v>
      </c>
      <c r="C14" s="125">
        <v>510</v>
      </c>
      <c r="D14" s="125">
        <v>766</v>
      </c>
      <c r="E14" s="55">
        <v>476</v>
      </c>
      <c r="F14" s="55" t="s">
        <v>131</v>
      </c>
      <c r="G14" s="40" t="s">
        <v>126</v>
      </c>
      <c r="H14" s="40" t="s">
        <v>126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925</v>
      </c>
      <c r="C15" s="125">
        <v>1080</v>
      </c>
      <c r="D15" s="125">
        <v>1673</v>
      </c>
      <c r="E15" s="55">
        <v>1357</v>
      </c>
      <c r="F15" s="55" t="s">
        <v>131</v>
      </c>
      <c r="G15" s="40" t="s">
        <v>126</v>
      </c>
      <c r="H15" s="40" t="s">
        <v>126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2185</v>
      </c>
      <c r="C16" s="125">
        <v>1959</v>
      </c>
      <c r="D16" s="125">
        <v>2238</v>
      </c>
      <c r="E16" s="55">
        <v>2412</v>
      </c>
      <c r="F16" s="55" t="s">
        <v>131</v>
      </c>
      <c r="G16" s="40" t="s">
        <v>126</v>
      </c>
      <c r="H16" s="40" t="s">
        <v>126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280</v>
      </c>
      <c r="C17" s="125">
        <v>286</v>
      </c>
      <c r="D17" s="125">
        <v>259</v>
      </c>
      <c r="E17" s="55">
        <v>106</v>
      </c>
      <c r="F17" s="55" t="s">
        <v>131</v>
      </c>
      <c r="G17" s="40" t="s">
        <v>126</v>
      </c>
      <c r="H17" s="40" t="s">
        <v>126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36</v>
      </c>
      <c r="C18" s="125">
        <v>53</v>
      </c>
      <c r="D18" s="125">
        <v>217</v>
      </c>
      <c r="E18" s="55">
        <v>86</v>
      </c>
      <c r="F18" s="55" t="s">
        <v>131</v>
      </c>
      <c r="G18" s="40" t="s">
        <v>126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213</v>
      </c>
      <c r="C19" s="125">
        <v>704</v>
      </c>
      <c r="D19" s="125">
        <v>177</v>
      </c>
      <c r="E19" s="55">
        <v>416</v>
      </c>
      <c r="F19" s="55" t="s">
        <v>131</v>
      </c>
      <c r="G19" s="40" t="s">
        <v>126</v>
      </c>
      <c r="H19" s="40" t="s">
        <v>126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1660</v>
      </c>
      <c r="C20" s="125">
        <v>1848</v>
      </c>
      <c r="D20" s="125">
        <v>2434</v>
      </c>
      <c r="E20" s="55">
        <v>2478</v>
      </c>
      <c r="F20" s="55" t="s">
        <v>131</v>
      </c>
      <c r="G20" s="40" t="s">
        <v>126</v>
      </c>
      <c r="H20" s="40" t="s">
        <v>126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1203</v>
      </c>
      <c r="C21" s="125">
        <v>1068</v>
      </c>
      <c r="D21" s="125">
        <v>812</v>
      </c>
      <c r="E21" s="55">
        <v>1460</v>
      </c>
      <c r="F21" s="55" t="s">
        <v>131</v>
      </c>
      <c r="G21" s="40" t="s">
        <v>126</v>
      </c>
      <c r="H21" s="40" t="s">
        <v>126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491</v>
      </c>
      <c r="C22" s="125">
        <v>391</v>
      </c>
      <c r="D22" s="125">
        <v>329</v>
      </c>
      <c r="E22" s="55">
        <v>526</v>
      </c>
      <c r="F22" s="55" t="s">
        <v>131</v>
      </c>
      <c r="G22" s="40" t="s">
        <v>126</v>
      </c>
      <c r="H22" s="40" t="s">
        <v>126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280</v>
      </c>
      <c r="C23" s="125">
        <v>169</v>
      </c>
      <c r="D23" s="125">
        <v>373</v>
      </c>
      <c r="E23" s="55">
        <v>509</v>
      </c>
      <c r="F23" s="55" t="s">
        <v>131</v>
      </c>
      <c r="G23" s="40" t="s">
        <v>126</v>
      </c>
      <c r="H23" s="40" t="s">
        <v>126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192</v>
      </c>
      <c r="C24" s="125">
        <v>72</v>
      </c>
      <c r="D24" s="125">
        <v>231</v>
      </c>
      <c r="E24" s="55">
        <v>144</v>
      </c>
      <c r="F24" s="55" t="s">
        <v>131</v>
      </c>
      <c r="G24" s="40" t="s">
        <v>126</v>
      </c>
      <c r="H24" s="40" t="s">
        <v>126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845</v>
      </c>
      <c r="C25" s="125">
        <v>535</v>
      </c>
      <c r="D25" s="125">
        <v>572</v>
      </c>
      <c r="E25" s="55">
        <v>496</v>
      </c>
      <c r="F25" s="55" t="s">
        <v>131</v>
      </c>
      <c r="G25" s="40" t="s">
        <v>126</v>
      </c>
      <c r="H25" s="40" t="s">
        <v>126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101</v>
      </c>
      <c r="C26" s="125">
        <v>109</v>
      </c>
      <c r="D26" s="125">
        <v>194</v>
      </c>
      <c r="E26" s="55">
        <v>246</v>
      </c>
      <c r="F26" s="55" t="s">
        <v>131</v>
      </c>
      <c r="G26" s="40" t="s">
        <v>126</v>
      </c>
      <c r="H26" s="40" t="s">
        <v>126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1018</v>
      </c>
      <c r="C27" s="125">
        <v>1378</v>
      </c>
      <c r="D27" s="125">
        <v>1552</v>
      </c>
      <c r="E27" s="55">
        <v>1244</v>
      </c>
      <c r="F27" s="55" t="s">
        <v>131</v>
      </c>
      <c r="G27" s="40" t="s">
        <v>126</v>
      </c>
      <c r="H27" s="40" t="s">
        <v>126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389</v>
      </c>
      <c r="C28" s="125">
        <v>429</v>
      </c>
      <c r="D28" s="125">
        <v>514</v>
      </c>
      <c r="E28" s="55">
        <v>696</v>
      </c>
      <c r="F28" s="55" t="s">
        <v>131</v>
      </c>
      <c r="G28" s="40" t="s">
        <v>126</v>
      </c>
      <c r="H28" s="40" t="s">
        <v>126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569</v>
      </c>
      <c r="C29" s="125">
        <v>494</v>
      </c>
      <c r="D29" s="125">
        <v>483</v>
      </c>
      <c r="E29" s="55">
        <v>406</v>
      </c>
      <c r="F29" s="55" t="s">
        <v>131</v>
      </c>
      <c r="G29" s="40" t="s">
        <v>126</v>
      </c>
      <c r="H29" s="40" t="s">
        <v>126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392</v>
      </c>
      <c r="C30" s="125">
        <v>128</v>
      </c>
      <c r="D30" s="125">
        <v>191</v>
      </c>
      <c r="E30" s="55">
        <v>498</v>
      </c>
      <c r="F30" s="55" t="s">
        <v>131</v>
      </c>
      <c r="G30" s="40" t="s">
        <v>126</v>
      </c>
      <c r="H30" s="40" t="s">
        <v>126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64</v>
      </c>
      <c r="C31" s="125">
        <v>90</v>
      </c>
      <c r="D31" s="125">
        <v>130</v>
      </c>
      <c r="E31" s="55">
        <v>114</v>
      </c>
      <c r="F31" s="55" t="s">
        <v>131</v>
      </c>
      <c r="G31" s="40" t="s">
        <v>126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95</v>
      </c>
      <c r="C32" s="125">
        <v>369</v>
      </c>
      <c r="D32" s="125">
        <v>71</v>
      </c>
      <c r="E32" s="55">
        <v>109</v>
      </c>
      <c r="F32" s="55" t="s">
        <v>131</v>
      </c>
      <c r="G32" s="40" t="s">
        <v>126</v>
      </c>
      <c r="H32" s="40" t="s">
        <v>126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338</v>
      </c>
      <c r="C33" s="125">
        <v>95</v>
      </c>
      <c r="D33" s="125">
        <v>245</v>
      </c>
      <c r="E33" s="55">
        <v>151</v>
      </c>
      <c r="F33" s="55" t="s">
        <v>131</v>
      </c>
      <c r="G33" s="40" t="s">
        <v>126</v>
      </c>
      <c r="H33" s="40" t="s">
        <v>126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768</v>
      </c>
      <c r="C34" s="125">
        <v>605</v>
      </c>
      <c r="D34" s="125">
        <v>740</v>
      </c>
      <c r="E34" s="55">
        <v>775</v>
      </c>
      <c r="F34" s="55" t="s">
        <v>131</v>
      </c>
      <c r="G34" s="40" t="s">
        <v>126</v>
      </c>
      <c r="H34" s="40" t="s">
        <v>126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207</v>
      </c>
      <c r="C35" s="125">
        <v>124</v>
      </c>
      <c r="D35" s="125">
        <v>152</v>
      </c>
      <c r="E35" s="55">
        <v>238</v>
      </c>
      <c r="F35" s="55" t="s">
        <v>131</v>
      </c>
      <c r="G35" s="40" t="s">
        <v>126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41">
        <v>4403</v>
      </c>
      <c r="C36" s="41">
        <v>4883</v>
      </c>
      <c r="D36" s="41">
        <v>3104</v>
      </c>
      <c r="E36" s="41">
        <v>3655</v>
      </c>
      <c r="F36" s="41" t="s">
        <v>131</v>
      </c>
      <c r="G36" s="40" t="s">
        <v>126</v>
      </c>
      <c r="H36" s="40" t="s">
        <v>126</v>
      </c>
      <c r="I36" s="55" t="s">
        <v>44</v>
      </c>
      <c r="J36" s="53"/>
    </row>
    <row r="37" spans="1:10" ht="14.1" customHeight="1" x14ac:dyDescent="0.2">
      <c r="A37" s="127" t="s">
        <v>45</v>
      </c>
      <c r="B37" s="107">
        <v>94679</v>
      </c>
      <c r="C37" s="127">
        <v>91259</v>
      </c>
      <c r="D37" s="127">
        <v>85943</v>
      </c>
      <c r="E37" s="107">
        <v>87907</v>
      </c>
      <c r="F37" s="107" t="s">
        <v>131</v>
      </c>
      <c r="G37" s="91" t="s">
        <v>126</v>
      </c>
      <c r="H37" s="91" t="s">
        <v>126</v>
      </c>
      <c r="I37" s="107" t="s">
        <v>46</v>
      </c>
      <c r="J37" s="53"/>
    </row>
    <row r="38" spans="1:10" ht="14.1" customHeight="1" x14ac:dyDescent="0.2">
      <c r="A38" s="128" t="s">
        <v>47</v>
      </c>
      <c r="B38" s="107">
        <v>870567</v>
      </c>
      <c r="C38" s="107">
        <v>897448</v>
      </c>
      <c r="D38" s="107">
        <v>889009</v>
      </c>
      <c r="E38" s="107">
        <v>881598</v>
      </c>
      <c r="F38" s="107" t="s">
        <v>131</v>
      </c>
      <c r="G38" s="91" t="s">
        <v>126</v>
      </c>
      <c r="H38" s="91" t="s">
        <v>126</v>
      </c>
      <c r="I38" s="107" t="s">
        <v>48</v>
      </c>
      <c r="J38" s="53"/>
    </row>
    <row r="39" spans="1:10" ht="12.75" customHeight="1" x14ac:dyDescent="0.2">
      <c r="A39" s="57" t="s">
        <v>139</v>
      </c>
      <c r="B39" s="129"/>
      <c r="D39" s="162"/>
      <c r="E39" s="163"/>
      <c r="F39" s="159" t="s">
        <v>111</v>
      </c>
      <c r="I39" s="16" t="s">
        <v>88</v>
      </c>
    </row>
    <row r="40" spans="1:10" ht="12.75" customHeight="1" x14ac:dyDescent="0.2">
      <c r="A40" s="57"/>
      <c r="B40" s="129"/>
      <c r="D40" s="56"/>
      <c r="E40" s="152"/>
      <c r="F40" s="160" t="s">
        <v>112</v>
      </c>
      <c r="I40" s="15" t="s">
        <v>89</v>
      </c>
    </row>
    <row r="41" spans="1:10" x14ac:dyDescent="0.2">
      <c r="D41" s="56"/>
      <c r="E41" s="152"/>
      <c r="F41" s="56"/>
    </row>
  </sheetData>
  <conditionalFormatting sqref="J5:J38">
    <cfRule type="cellIs" dxfId="2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137</v>
      </c>
      <c r="B1" s="97"/>
      <c r="C1" s="97"/>
      <c r="D1" s="97"/>
      <c r="E1" s="97"/>
      <c r="F1" s="97"/>
      <c r="G1" s="97"/>
      <c r="H1" s="97"/>
      <c r="I1" s="102" t="s">
        <v>50</v>
      </c>
    </row>
    <row r="2" spans="1:10" s="46" customFormat="1" ht="18.75" customHeight="1" x14ac:dyDescent="0.3">
      <c r="A2" s="84" t="s">
        <v>138</v>
      </c>
      <c r="B2" s="99"/>
      <c r="C2" s="99"/>
      <c r="D2" s="103"/>
      <c r="E2" s="103"/>
      <c r="F2" s="103"/>
      <c r="G2" s="103"/>
      <c r="H2" s="103"/>
      <c r="I2" s="104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124" t="s">
        <v>4</v>
      </c>
      <c r="B5" s="52">
        <v>669289</v>
      </c>
      <c r="C5" s="124">
        <v>668822</v>
      </c>
      <c r="D5" s="124">
        <v>668002</v>
      </c>
      <c r="E5" s="52">
        <v>689112</v>
      </c>
      <c r="F5" s="55">
        <v>709253</v>
      </c>
      <c r="G5" s="39">
        <v>2.9227469555021646E-2</v>
      </c>
      <c r="H5" s="40">
        <v>1.4604708771638775E-2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71799</v>
      </c>
      <c r="C6" s="125">
        <v>69936</v>
      </c>
      <c r="D6" s="125">
        <v>76356</v>
      </c>
      <c r="E6" s="55">
        <v>63219</v>
      </c>
      <c r="F6" s="55">
        <v>69296</v>
      </c>
      <c r="G6" s="39">
        <v>9.6126164602413855E-2</v>
      </c>
      <c r="H6" s="40">
        <v>-8.8316111534687547E-3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7066</v>
      </c>
      <c r="C7" s="125">
        <v>5144</v>
      </c>
      <c r="D7" s="125">
        <v>9498</v>
      </c>
      <c r="E7" s="55">
        <v>7194</v>
      </c>
      <c r="F7" s="55">
        <v>5545</v>
      </c>
      <c r="G7" s="39">
        <v>-0.22921879343897689</v>
      </c>
      <c r="H7" s="40">
        <v>-5.8799868142318967E-2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1504</v>
      </c>
      <c r="C8" s="125">
        <v>1168</v>
      </c>
      <c r="D8" s="125">
        <v>1746</v>
      </c>
      <c r="E8" s="55">
        <v>1041</v>
      </c>
      <c r="F8" s="55">
        <v>1968</v>
      </c>
      <c r="G8" s="39">
        <v>0.89048991354466867</v>
      </c>
      <c r="H8" s="40">
        <v>6.9533308743558786E-2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825</v>
      </c>
      <c r="C9" s="125">
        <v>1344</v>
      </c>
      <c r="D9" s="125">
        <v>500</v>
      </c>
      <c r="E9" s="55">
        <v>989</v>
      </c>
      <c r="F9" s="55">
        <v>1605</v>
      </c>
      <c r="G9" s="39">
        <v>0.6228513650151668</v>
      </c>
      <c r="H9" s="40">
        <v>0.1810146150742411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43</v>
      </c>
      <c r="C10" s="125">
        <v>15</v>
      </c>
      <c r="D10" s="125">
        <v>19</v>
      </c>
      <c r="E10" s="55">
        <v>410</v>
      </c>
      <c r="F10" s="55">
        <v>683</v>
      </c>
      <c r="G10" s="39">
        <v>0.66585365853658529</v>
      </c>
      <c r="H10" s="40">
        <v>0.99635633393104595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6</v>
      </c>
      <c r="C11" s="125">
        <v>81</v>
      </c>
      <c r="D11" s="125">
        <v>2</v>
      </c>
      <c r="E11" s="55">
        <v>36</v>
      </c>
      <c r="F11" s="55">
        <v>63</v>
      </c>
      <c r="G11" s="39">
        <v>0.75</v>
      </c>
      <c r="H11" s="40">
        <v>0.80010287183925399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327</v>
      </c>
      <c r="C12" s="125">
        <v>365</v>
      </c>
      <c r="D12" s="125">
        <v>156</v>
      </c>
      <c r="E12" s="55">
        <v>200</v>
      </c>
      <c r="F12" s="55">
        <v>335</v>
      </c>
      <c r="G12" s="39">
        <v>0.67500000000000004</v>
      </c>
      <c r="H12" s="40">
        <v>6.0608835080044887E-3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62</v>
      </c>
      <c r="C13" s="125">
        <v>111</v>
      </c>
      <c r="D13" s="125">
        <v>816</v>
      </c>
      <c r="E13" s="55">
        <v>319</v>
      </c>
      <c r="F13" s="55">
        <v>102</v>
      </c>
      <c r="G13" s="39">
        <v>-0.68025078369905956</v>
      </c>
      <c r="H13" s="40">
        <v>0.13253627306635751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3097</v>
      </c>
      <c r="C14" s="125">
        <v>59</v>
      </c>
      <c r="D14" s="125">
        <v>11</v>
      </c>
      <c r="E14" s="55">
        <v>31</v>
      </c>
      <c r="F14" s="55">
        <v>448</v>
      </c>
      <c r="G14" s="39">
        <v>13.451612903225806</v>
      </c>
      <c r="H14" s="40">
        <v>-0.38328543948244298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653</v>
      </c>
      <c r="C15" s="125">
        <v>233</v>
      </c>
      <c r="D15" s="125">
        <v>165</v>
      </c>
      <c r="E15" s="55">
        <v>207</v>
      </c>
      <c r="F15" s="55">
        <v>481</v>
      </c>
      <c r="G15" s="39">
        <v>1.3236714975845412</v>
      </c>
      <c r="H15" s="40">
        <v>-7.3579890073481535E-2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161</v>
      </c>
      <c r="C16" s="125">
        <v>297</v>
      </c>
      <c r="D16" s="125">
        <v>166</v>
      </c>
      <c r="E16" s="55">
        <v>413</v>
      </c>
      <c r="F16" s="55">
        <v>722</v>
      </c>
      <c r="G16" s="39">
        <v>0.74818401937046008</v>
      </c>
      <c r="H16" s="40">
        <v>0.45521723731762487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117</v>
      </c>
      <c r="C17" s="125">
        <v>201</v>
      </c>
      <c r="D17" s="125">
        <v>16</v>
      </c>
      <c r="E17" s="55">
        <v>78</v>
      </c>
      <c r="F17" s="55">
        <v>146</v>
      </c>
      <c r="G17" s="39">
        <v>0.87179487179487181</v>
      </c>
      <c r="H17" s="40">
        <v>5.6919105431077366E-2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76</v>
      </c>
      <c r="C18" s="125">
        <v>46</v>
      </c>
      <c r="D18" s="125">
        <v>5</v>
      </c>
      <c r="E18" s="55">
        <v>13</v>
      </c>
      <c r="F18" s="55">
        <v>64</v>
      </c>
      <c r="G18" s="39">
        <v>3.9230769230769234</v>
      </c>
      <c r="H18" s="40">
        <v>-4.2052749112850618E-2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165</v>
      </c>
      <c r="C19" s="125">
        <v>170</v>
      </c>
      <c r="D19" s="125">
        <v>12</v>
      </c>
      <c r="E19" s="55">
        <v>80</v>
      </c>
      <c r="F19" s="55">
        <v>190</v>
      </c>
      <c r="G19" s="39">
        <v>1.375</v>
      </c>
      <c r="H19" s="40">
        <v>3.5899000857380736E-2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2016</v>
      </c>
      <c r="C20" s="125">
        <v>6258</v>
      </c>
      <c r="D20" s="125">
        <v>6963</v>
      </c>
      <c r="E20" s="55">
        <v>5561</v>
      </c>
      <c r="F20" s="55">
        <v>3579</v>
      </c>
      <c r="G20" s="39">
        <v>-0.35641071749685305</v>
      </c>
      <c r="H20" s="40">
        <v>0.15429759992994807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484</v>
      </c>
      <c r="C21" s="125">
        <v>293</v>
      </c>
      <c r="D21" s="125">
        <v>127</v>
      </c>
      <c r="E21" s="55">
        <v>72</v>
      </c>
      <c r="F21" s="55">
        <v>119</v>
      </c>
      <c r="G21" s="39">
        <v>0.65277777777777768</v>
      </c>
      <c r="H21" s="40">
        <v>-0.29583343542506946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832</v>
      </c>
      <c r="C22" s="125">
        <v>1466</v>
      </c>
      <c r="D22" s="125">
        <v>12</v>
      </c>
      <c r="E22" s="55">
        <v>67</v>
      </c>
      <c r="F22" s="55">
        <v>32</v>
      </c>
      <c r="G22" s="39">
        <v>-0.52238805970149249</v>
      </c>
      <c r="H22" s="40">
        <v>-0.55714998573085261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271</v>
      </c>
      <c r="C23" s="125">
        <v>502</v>
      </c>
      <c r="D23" s="125">
        <v>120</v>
      </c>
      <c r="E23" s="55">
        <v>256</v>
      </c>
      <c r="F23" s="55">
        <v>1066</v>
      </c>
      <c r="G23" s="39">
        <v>3.1640625</v>
      </c>
      <c r="H23" s="40">
        <v>0.40830583423234046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23</v>
      </c>
      <c r="C24" s="125">
        <v>152</v>
      </c>
      <c r="D24" s="125">
        <v>25</v>
      </c>
      <c r="E24" s="55">
        <v>22</v>
      </c>
      <c r="F24" s="55">
        <v>186</v>
      </c>
      <c r="G24" s="39">
        <v>7.454545454545455</v>
      </c>
      <c r="H24" s="40">
        <v>0.68634440887706183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303</v>
      </c>
      <c r="C25" s="125">
        <v>80</v>
      </c>
      <c r="D25" s="125">
        <v>7</v>
      </c>
      <c r="E25" s="55">
        <v>115</v>
      </c>
      <c r="F25" s="55">
        <v>219</v>
      </c>
      <c r="G25" s="39">
        <v>0.90434782608695663</v>
      </c>
      <c r="H25" s="40">
        <v>-7.7958705920153526E-2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57</v>
      </c>
      <c r="C26" s="125">
        <v>16</v>
      </c>
      <c r="D26" s="125">
        <v>4</v>
      </c>
      <c r="E26" s="55">
        <v>120</v>
      </c>
      <c r="F26" s="55">
        <v>266</v>
      </c>
      <c r="G26" s="39">
        <v>1.2166666666666668</v>
      </c>
      <c r="H26" s="40">
        <v>0.46977784017493174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49</v>
      </c>
      <c r="C27" s="125">
        <v>26</v>
      </c>
      <c r="D27" s="125">
        <v>6</v>
      </c>
      <c r="E27" s="55">
        <v>464</v>
      </c>
      <c r="F27" s="55">
        <v>179</v>
      </c>
      <c r="G27" s="39">
        <v>-0.61422413793103448</v>
      </c>
      <c r="H27" s="40">
        <v>0.38249712788436629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36</v>
      </c>
      <c r="C28" s="125">
        <v>16</v>
      </c>
      <c r="D28" s="125">
        <v>15</v>
      </c>
      <c r="E28" s="55">
        <v>33</v>
      </c>
      <c r="F28" s="55">
        <v>105</v>
      </c>
      <c r="G28" s="39">
        <v>2.1818181818181817</v>
      </c>
      <c r="H28" s="40">
        <v>0.30683783525727981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16</v>
      </c>
      <c r="C29" s="125">
        <v>36</v>
      </c>
      <c r="D29" s="125">
        <v>38</v>
      </c>
      <c r="E29" s="55">
        <v>18</v>
      </c>
      <c r="F29" s="55">
        <v>24</v>
      </c>
      <c r="G29" s="39">
        <v>0.33333333333333326</v>
      </c>
      <c r="H29" s="40">
        <v>0.1066819197003217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0</v>
      </c>
      <c r="C30" s="125">
        <v>0</v>
      </c>
      <c r="D30" s="125">
        <v>0</v>
      </c>
      <c r="E30" s="55">
        <v>5</v>
      </c>
      <c r="F30" s="55">
        <v>36</v>
      </c>
      <c r="G30" s="39">
        <v>6.2</v>
      </c>
      <c r="H30" s="40" t="s">
        <v>126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6</v>
      </c>
      <c r="C31" s="125">
        <v>5</v>
      </c>
      <c r="D31" s="125">
        <v>0</v>
      </c>
      <c r="E31" s="55">
        <v>22</v>
      </c>
      <c r="F31" s="55">
        <v>10</v>
      </c>
      <c r="G31" s="39">
        <v>-0.54545454545454541</v>
      </c>
      <c r="H31" s="40">
        <v>0.13621936646749933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95</v>
      </c>
      <c r="C32" s="125">
        <v>0</v>
      </c>
      <c r="D32" s="125">
        <v>71</v>
      </c>
      <c r="E32" s="55">
        <v>30</v>
      </c>
      <c r="F32" s="55">
        <v>24</v>
      </c>
      <c r="G32" s="39">
        <v>-0.19999999999999996</v>
      </c>
      <c r="H32" s="40">
        <v>-0.29103971200776368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18</v>
      </c>
      <c r="C33" s="125">
        <v>47</v>
      </c>
      <c r="D33" s="125">
        <v>7</v>
      </c>
      <c r="E33" s="55">
        <v>49</v>
      </c>
      <c r="F33" s="55">
        <v>27</v>
      </c>
      <c r="G33" s="39">
        <v>-0.44897959183673475</v>
      </c>
      <c r="H33" s="40">
        <v>0.1066819197003217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20</v>
      </c>
      <c r="C34" s="125">
        <v>53</v>
      </c>
      <c r="D34" s="125">
        <v>6</v>
      </c>
      <c r="E34" s="55">
        <v>130</v>
      </c>
      <c r="F34" s="55">
        <v>112</v>
      </c>
      <c r="G34" s="39">
        <v>-0.13846153846153841</v>
      </c>
      <c r="H34" s="40">
        <v>0.53832113462691744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2</v>
      </c>
      <c r="C35" s="125">
        <v>8</v>
      </c>
      <c r="D35" s="125">
        <v>0</v>
      </c>
      <c r="E35" s="55">
        <v>577</v>
      </c>
      <c r="F35" s="55">
        <v>745</v>
      </c>
      <c r="G35" s="39">
        <v>0.29116117850953205</v>
      </c>
      <c r="H35" s="40">
        <v>3.3932060121986973</v>
      </c>
      <c r="I35" s="55" t="s">
        <v>118</v>
      </c>
      <c r="J35" s="53"/>
    </row>
    <row r="36" spans="1:10" ht="14.1" customHeight="1" x14ac:dyDescent="0.2">
      <c r="A36" s="125" t="s">
        <v>43</v>
      </c>
      <c r="B36" s="41">
        <v>3305</v>
      </c>
      <c r="C36" s="41">
        <v>1503</v>
      </c>
      <c r="D36" s="41">
        <v>1170</v>
      </c>
      <c r="E36" s="41">
        <v>3161</v>
      </c>
      <c r="F36" s="41">
        <v>3573</v>
      </c>
      <c r="G36" s="39">
        <v>0.13033850047453344</v>
      </c>
      <c r="H36" s="40">
        <v>1.9683491237914463E-2</v>
      </c>
      <c r="I36" s="55" t="s">
        <v>44</v>
      </c>
      <c r="J36" s="53"/>
    </row>
    <row r="37" spans="1:10" ht="14.1" customHeight="1" x14ac:dyDescent="0.2">
      <c r="A37" s="127" t="s">
        <v>45</v>
      </c>
      <c r="B37" s="107">
        <v>93434</v>
      </c>
      <c r="C37" s="127">
        <v>89631</v>
      </c>
      <c r="D37" s="127">
        <v>98039</v>
      </c>
      <c r="E37" s="107">
        <v>84932</v>
      </c>
      <c r="F37" s="107">
        <v>91950</v>
      </c>
      <c r="G37" s="90">
        <v>8.2630810530777588E-2</v>
      </c>
      <c r="H37" s="91">
        <v>-3.9945887294925431E-3</v>
      </c>
      <c r="I37" s="107" t="s">
        <v>46</v>
      </c>
      <c r="J37" s="53"/>
    </row>
    <row r="38" spans="1:10" ht="14.1" customHeight="1" x14ac:dyDescent="0.2">
      <c r="A38" s="128" t="s">
        <v>47</v>
      </c>
      <c r="B38" s="107">
        <v>762723</v>
      </c>
      <c r="C38" s="107">
        <v>758453</v>
      </c>
      <c r="D38" s="107">
        <v>766041</v>
      </c>
      <c r="E38" s="107">
        <v>774044</v>
      </c>
      <c r="F38" s="107">
        <v>801203</v>
      </c>
      <c r="G38" s="90">
        <v>3.5087152668323851E-2</v>
      </c>
      <c r="H38" s="90">
        <v>1.2380872065333559E-2</v>
      </c>
      <c r="I38" s="107" t="s">
        <v>48</v>
      </c>
      <c r="J38" s="53"/>
    </row>
    <row r="39" spans="1:10" ht="12.75" customHeight="1" x14ac:dyDescent="0.2">
      <c r="A39" s="57" t="s">
        <v>139</v>
      </c>
      <c r="B39" s="129"/>
      <c r="D39" s="162"/>
      <c r="E39" s="163"/>
      <c r="F39" s="159" t="s">
        <v>111</v>
      </c>
      <c r="I39" s="16" t="s">
        <v>88</v>
      </c>
    </row>
    <row r="40" spans="1:10" ht="12.75" customHeight="1" x14ac:dyDescent="0.2">
      <c r="A40" s="57"/>
      <c r="B40" s="129"/>
      <c r="D40" s="56"/>
      <c r="E40" s="152"/>
      <c r="F40" s="160" t="s">
        <v>112</v>
      </c>
      <c r="I40" s="15" t="s">
        <v>89</v>
      </c>
    </row>
    <row r="41" spans="1:10" x14ac:dyDescent="0.2">
      <c r="D41" s="56"/>
      <c r="E41" s="152"/>
      <c r="F41" s="56"/>
    </row>
  </sheetData>
  <conditionalFormatting sqref="J5:J38">
    <cfRule type="cellIs" dxfId="2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137</v>
      </c>
      <c r="B1" s="97"/>
      <c r="C1" s="97"/>
      <c r="D1" s="97"/>
      <c r="E1" s="97"/>
      <c r="F1" s="97"/>
      <c r="G1" s="97"/>
      <c r="H1" s="97"/>
      <c r="I1" s="102" t="s">
        <v>51</v>
      </c>
    </row>
    <row r="2" spans="1:10" s="46" customFormat="1" ht="18.75" customHeight="1" x14ac:dyDescent="0.3">
      <c r="A2" s="84" t="s">
        <v>138</v>
      </c>
      <c r="B2" s="99"/>
      <c r="C2" s="99"/>
      <c r="D2" s="103"/>
      <c r="E2" s="103"/>
      <c r="F2" s="103"/>
      <c r="G2" s="103"/>
      <c r="H2" s="103"/>
      <c r="I2" s="104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124" t="s">
        <v>4</v>
      </c>
      <c r="B5" s="52">
        <v>325854</v>
      </c>
      <c r="C5" s="124">
        <v>331036</v>
      </c>
      <c r="D5" s="124">
        <v>333984</v>
      </c>
      <c r="E5" s="52">
        <v>325029</v>
      </c>
      <c r="F5" s="55">
        <v>342271</v>
      </c>
      <c r="G5" s="39">
        <v>5.3047574216454452E-2</v>
      </c>
      <c r="H5" s="40">
        <v>1.2364160129688662E-2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15702</v>
      </c>
      <c r="C6" s="125">
        <v>14193</v>
      </c>
      <c r="D6" s="125">
        <v>14047</v>
      </c>
      <c r="E6" s="55">
        <v>15081</v>
      </c>
      <c r="F6" s="55">
        <v>13005</v>
      </c>
      <c r="G6" s="39">
        <v>-0.13765665406803262</v>
      </c>
      <c r="H6" s="40">
        <v>-4.6020931422372846E-2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3509</v>
      </c>
      <c r="C7" s="125">
        <v>2471</v>
      </c>
      <c r="D7" s="125">
        <v>3372</v>
      </c>
      <c r="E7" s="55">
        <v>2530</v>
      </c>
      <c r="F7" s="55">
        <v>2762</v>
      </c>
      <c r="G7" s="39">
        <v>9.1699604743082919E-2</v>
      </c>
      <c r="H7" s="40">
        <v>-5.8088549487695929E-2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2164</v>
      </c>
      <c r="C8" s="125">
        <v>3939</v>
      </c>
      <c r="D8" s="125">
        <v>2777</v>
      </c>
      <c r="E8" s="55">
        <v>2610</v>
      </c>
      <c r="F8" s="55">
        <v>3211</v>
      </c>
      <c r="G8" s="39">
        <v>0.23026819923371655</v>
      </c>
      <c r="H8" s="40">
        <v>0.1036865810034846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3946</v>
      </c>
      <c r="C9" s="125">
        <v>3871</v>
      </c>
      <c r="D9" s="125">
        <v>5000</v>
      </c>
      <c r="E9" s="55">
        <v>3251</v>
      </c>
      <c r="F9" s="55">
        <v>4294</v>
      </c>
      <c r="G9" s="39">
        <v>0.32082436173485074</v>
      </c>
      <c r="H9" s="40">
        <v>2.1353872301736798E-2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161</v>
      </c>
      <c r="C10" s="125">
        <v>237</v>
      </c>
      <c r="D10" s="125">
        <v>257</v>
      </c>
      <c r="E10" s="55">
        <v>169</v>
      </c>
      <c r="F10" s="55">
        <v>278</v>
      </c>
      <c r="G10" s="39">
        <v>0.6449704142011834</v>
      </c>
      <c r="H10" s="40">
        <v>0.14631699177406898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203</v>
      </c>
      <c r="C11" s="125">
        <v>597</v>
      </c>
      <c r="D11" s="125">
        <v>319</v>
      </c>
      <c r="E11" s="55">
        <v>205</v>
      </c>
      <c r="F11" s="55">
        <v>276</v>
      </c>
      <c r="G11" s="39">
        <v>0.34634146341463423</v>
      </c>
      <c r="H11" s="40">
        <v>7.9824709202268584E-2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378</v>
      </c>
      <c r="C12" s="125">
        <v>279</v>
      </c>
      <c r="D12" s="125">
        <v>127</v>
      </c>
      <c r="E12" s="55">
        <v>458</v>
      </c>
      <c r="F12" s="55">
        <v>159</v>
      </c>
      <c r="G12" s="39">
        <v>-0.65283842794759828</v>
      </c>
      <c r="H12" s="40">
        <v>-0.19466545041454275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509</v>
      </c>
      <c r="C13" s="125">
        <v>893</v>
      </c>
      <c r="D13" s="125">
        <v>829</v>
      </c>
      <c r="E13" s="55">
        <v>1071</v>
      </c>
      <c r="F13" s="55">
        <v>885</v>
      </c>
      <c r="G13" s="39">
        <v>-0.1736694677871149</v>
      </c>
      <c r="H13" s="40">
        <v>0.14830266327175101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99</v>
      </c>
      <c r="C14" s="125">
        <v>191</v>
      </c>
      <c r="D14" s="125">
        <v>111</v>
      </c>
      <c r="E14" s="55">
        <v>68</v>
      </c>
      <c r="F14" s="55">
        <v>77</v>
      </c>
      <c r="G14" s="39">
        <v>0.13235294117647056</v>
      </c>
      <c r="H14" s="40">
        <v>-6.0895584246247525E-2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856</v>
      </c>
      <c r="C15" s="125">
        <v>860</v>
      </c>
      <c r="D15" s="125">
        <v>907</v>
      </c>
      <c r="E15" s="55">
        <v>691</v>
      </c>
      <c r="F15" s="55">
        <v>708</v>
      </c>
      <c r="G15" s="39">
        <v>2.460202604920414E-2</v>
      </c>
      <c r="H15" s="40">
        <v>-4.6348111248819435E-2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3508</v>
      </c>
      <c r="C16" s="125">
        <v>3635</v>
      </c>
      <c r="D16" s="125">
        <v>3511</v>
      </c>
      <c r="E16" s="55">
        <v>2993</v>
      </c>
      <c r="F16" s="55">
        <v>2285</v>
      </c>
      <c r="G16" s="39">
        <v>-0.23655195456064149</v>
      </c>
      <c r="H16" s="40">
        <v>-0.10162707465758547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319</v>
      </c>
      <c r="C17" s="125">
        <v>133</v>
      </c>
      <c r="D17" s="125">
        <v>140</v>
      </c>
      <c r="E17" s="55">
        <v>174</v>
      </c>
      <c r="F17" s="55">
        <v>105</v>
      </c>
      <c r="G17" s="39">
        <v>-0.39655172413793105</v>
      </c>
      <c r="H17" s="40">
        <v>-0.24255752733332059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184</v>
      </c>
      <c r="C18" s="125">
        <v>70</v>
      </c>
      <c r="D18" s="125">
        <v>104</v>
      </c>
      <c r="E18" s="55">
        <v>76</v>
      </c>
      <c r="F18" s="55">
        <v>90</v>
      </c>
      <c r="G18" s="39">
        <v>0.18421052631578938</v>
      </c>
      <c r="H18" s="40">
        <v>-0.16371140975125376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255</v>
      </c>
      <c r="C19" s="125">
        <v>212</v>
      </c>
      <c r="D19" s="125">
        <v>440</v>
      </c>
      <c r="E19" s="55">
        <v>98</v>
      </c>
      <c r="F19" s="55">
        <v>338</v>
      </c>
      <c r="G19" s="39">
        <v>2.4489795918367347</v>
      </c>
      <c r="H19" s="40">
        <v>7.2986184068613236E-2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1064</v>
      </c>
      <c r="C20" s="125">
        <v>981</v>
      </c>
      <c r="D20" s="125">
        <v>511</v>
      </c>
      <c r="E20" s="55">
        <v>423</v>
      </c>
      <c r="F20" s="55">
        <v>519</v>
      </c>
      <c r="G20" s="39">
        <v>0.22695035460992918</v>
      </c>
      <c r="H20" s="40">
        <v>-0.16428839598189826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185</v>
      </c>
      <c r="C21" s="125">
        <v>427</v>
      </c>
      <c r="D21" s="125">
        <v>353</v>
      </c>
      <c r="E21" s="55">
        <v>64</v>
      </c>
      <c r="F21" s="55">
        <v>217</v>
      </c>
      <c r="G21" s="39">
        <v>2.390625</v>
      </c>
      <c r="H21" s="40">
        <v>4.0691485499759983E-2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169</v>
      </c>
      <c r="C22" s="125">
        <v>282</v>
      </c>
      <c r="D22" s="125">
        <v>240</v>
      </c>
      <c r="E22" s="55">
        <v>180</v>
      </c>
      <c r="F22" s="55">
        <v>124</v>
      </c>
      <c r="G22" s="39">
        <v>-0.31111111111111112</v>
      </c>
      <c r="H22" s="40">
        <v>-7.4484396272499254E-2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88</v>
      </c>
      <c r="C23" s="125">
        <v>78</v>
      </c>
      <c r="D23" s="125">
        <v>43</v>
      </c>
      <c r="E23" s="55">
        <v>100</v>
      </c>
      <c r="F23" s="55">
        <v>24</v>
      </c>
      <c r="G23" s="39">
        <v>-0.76</v>
      </c>
      <c r="H23" s="40">
        <v>-0.27734311885439467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149</v>
      </c>
      <c r="C24" s="125">
        <v>56</v>
      </c>
      <c r="D24" s="125">
        <v>107</v>
      </c>
      <c r="E24" s="55">
        <v>69</v>
      </c>
      <c r="F24" s="55">
        <v>24</v>
      </c>
      <c r="G24" s="39">
        <v>-0.65217391304347827</v>
      </c>
      <c r="H24" s="40">
        <v>-0.36648596128073796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337</v>
      </c>
      <c r="C25" s="125">
        <v>165</v>
      </c>
      <c r="D25" s="125">
        <v>331</v>
      </c>
      <c r="E25" s="55">
        <v>279</v>
      </c>
      <c r="F25" s="55">
        <v>171</v>
      </c>
      <c r="G25" s="39">
        <v>-0.38709677419354838</v>
      </c>
      <c r="H25" s="40">
        <v>-0.15600173785856208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238</v>
      </c>
      <c r="C26" s="125">
        <v>238</v>
      </c>
      <c r="D26" s="125">
        <v>391</v>
      </c>
      <c r="E26" s="55">
        <v>242</v>
      </c>
      <c r="F26" s="55">
        <v>431</v>
      </c>
      <c r="G26" s="39">
        <v>0.78099173553719003</v>
      </c>
      <c r="H26" s="40">
        <v>0.16004564572621294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665</v>
      </c>
      <c r="C27" s="125">
        <v>736</v>
      </c>
      <c r="D27" s="125">
        <v>624</v>
      </c>
      <c r="E27" s="55">
        <v>540</v>
      </c>
      <c r="F27" s="55">
        <v>590</v>
      </c>
      <c r="G27" s="39">
        <v>9.259259259259256E-2</v>
      </c>
      <c r="H27" s="40">
        <v>-2.9473067830066646E-2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403</v>
      </c>
      <c r="C28" s="125">
        <v>239</v>
      </c>
      <c r="D28" s="125">
        <v>304</v>
      </c>
      <c r="E28" s="55">
        <v>318</v>
      </c>
      <c r="F28" s="55">
        <v>409</v>
      </c>
      <c r="G28" s="39">
        <v>0.28616352201257866</v>
      </c>
      <c r="H28" s="40">
        <v>3.7014821512462159E-3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206</v>
      </c>
      <c r="C29" s="125">
        <v>228</v>
      </c>
      <c r="D29" s="125">
        <v>148</v>
      </c>
      <c r="E29" s="55">
        <v>152</v>
      </c>
      <c r="F29" s="55">
        <v>132</v>
      </c>
      <c r="G29" s="39">
        <v>-0.13157894736842102</v>
      </c>
      <c r="H29" s="40">
        <v>-0.1053015649382778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87</v>
      </c>
      <c r="C30" s="125">
        <v>144</v>
      </c>
      <c r="D30" s="125">
        <v>117</v>
      </c>
      <c r="E30" s="55">
        <v>81</v>
      </c>
      <c r="F30" s="55">
        <v>191</v>
      </c>
      <c r="G30" s="39">
        <v>1.3580246913580245</v>
      </c>
      <c r="H30" s="40">
        <v>0.21724648369524635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155</v>
      </c>
      <c r="C31" s="125">
        <v>31</v>
      </c>
      <c r="D31" s="125">
        <v>366</v>
      </c>
      <c r="E31" s="55">
        <v>215</v>
      </c>
      <c r="F31" s="55">
        <v>121</v>
      </c>
      <c r="G31" s="39">
        <v>-0.43720930232558142</v>
      </c>
      <c r="H31" s="40">
        <v>-6.0031244246518178E-2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212</v>
      </c>
      <c r="C32" s="125">
        <v>61</v>
      </c>
      <c r="D32" s="125">
        <v>66</v>
      </c>
      <c r="E32" s="55">
        <v>37</v>
      </c>
      <c r="F32" s="55">
        <v>19</v>
      </c>
      <c r="G32" s="39">
        <v>-0.48648648648648651</v>
      </c>
      <c r="H32" s="40">
        <v>-0.45285248009330625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88</v>
      </c>
      <c r="C33" s="125">
        <v>81</v>
      </c>
      <c r="D33" s="125">
        <v>184</v>
      </c>
      <c r="E33" s="55">
        <v>113</v>
      </c>
      <c r="F33" s="55">
        <v>144</v>
      </c>
      <c r="G33" s="39">
        <v>0.27433628318584069</v>
      </c>
      <c r="H33" s="40">
        <v>0.13101914136484116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370</v>
      </c>
      <c r="C34" s="125">
        <v>298</v>
      </c>
      <c r="D34" s="125">
        <v>305</v>
      </c>
      <c r="E34" s="55">
        <v>334</v>
      </c>
      <c r="F34" s="55">
        <v>570</v>
      </c>
      <c r="G34" s="39">
        <v>0.70658682634730541</v>
      </c>
      <c r="H34" s="40">
        <v>0.11408488701787234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128</v>
      </c>
      <c r="C35" s="125">
        <v>116</v>
      </c>
      <c r="D35" s="125">
        <v>153</v>
      </c>
      <c r="E35" s="55">
        <v>155</v>
      </c>
      <c r="F35" s="55">
        <v>216</v>
      </c>
      <c r="G35" s="39">
        <v>0.3935483870967742</v>
      </c>
      <c r="H35" s="40">
        <v>0.13975352847738876</v>
      </c>
      <c r="I35" s="55" t="s">
        <v>118</v>
      </c>
      <c r="J35" s="53"/>
    </row>
    <row r="36" spans="1:10" ht="14.1" customHeight="1" x14ac:dyDescent="0.2">
      <c r="A36" s="125" t="s">
        <v>43</v>
      </c>
      <c r="B36" s="41">
        <v>2287</v>
      </c>
      <c r="C36" s="41">
        <v>2112</v>
      </c>
      <c r="D36" s="41">
        <v>1665</v>
      </c>
      <c r="E36" s="41">
        <v>1844</v>
      </c>
      <c r="F36" s="41">
        <v>2073</v>
      </c>
      <c r="G36" s="39">
        <v>0.12418655097613884</v>
      </c>
      <c r="H36" s="40">
        <v>-2.4261852827069608E-2</v>
      </c>
      <c r="I36" s="55" t="s">
        <v>44</v>
      </c>
      <c r="J36" s="53"/>
    </row>
    <row r="37" spans="1:10" ht="14.1" customHeight="1" x14ac:dyDescent="0.2">
      <c r="A37" s="127" t="s">
        <v>45</v>
      </c>
      <c r="B37" s="107">
        <v>38624</v>
      </c>
      <c r="C37" s="127">
        <v>37854</v>
      </c>
      <c r="D37" s="127">
        <v>37849</v>
      </c>
      <c r="E37" s="107">
        <v>34621</v>
      </c>
      <c r="F37" s="107">
        <v>34448</v>
      </c>
      <c r="G37" s="90">
        <v>-4.9969671586609365E-3</v>
      </c>
      <c r="H37" s="91">
        <v>-2.8200455835262095E-2</v>
      </c>
      <c r="I37" s="107" t="s">
        <v>46</v>
      </c>
      <c r="J37" s="53"/>
    </row>
    <row r="38" spans="1:10" ht="14.1" customHeight="1" x14ac:dyDescent="0.2">
      <c r="A38" s="128" t="s">
        <v>47</v>
      </c>
      <c r="B38" s="107">
        <v>364478</v>
      </c>
      <c r="C38" s="107">
        <v>368890</v>
      </c>
      <c r="D38" s="107">
        <v>371833</v>
      </c>
      <c r="E38" s="107">
        <v>359650</v>
      </c>
      <c r="F38" s="107">
        <v>376719</v>
      </c>
      <c r="G38" s="90">
        <v>4.7460030585291246E-2</v>
      </c>
      <c r="H38" s="90">
        <v>8.2925337673034338E-3</v>
      </c>
      <c r="I38" s="107" t="s">
        <v>48</v>
      </c>
      <c r="J38" s="53"/>
    </row>
    <row r="39" spans="1:10" ht="12.75" customHeight="1" x14ac:dyDescent="0.2">
      <c r="A39" s="57" t="s">
        <v>139</v>
      </c>
      <c r="B39" s="129"/>
      <c r="D39" s="162"/>
      <c r="E39" s="163"/>
      <c r="F39" s="159" t="s">
        <v>111</v>
      </c>
      <c r="I39" s="16" t="s">
        <v>88</v>
      </c>
    </row>
    <row r="40" spans="1:10" ht="12.75" customHeight="1" x14ac:dyDescent="0.2">
      <c r="A40" s="57"/>
      <c r="B40" s="129"/>
      <c r="D40" s="56"/>
      <c r="E40" s="152"/>
      <c r="F40" s="160" t="s">
        <v>112</v>
      </c>
      <c r="I40" s="15" t="s">
        <v>89</v>
      </c>
    </row>
    <row r="41" spans="1:10" x14ac:dyDescent="0.2">
      <c r="D41" s="56"/>
      <c r="E41" s="152"/>
      <c r="F41" s="56"/>
    </row>
  </sheetData>
  <conditionalFormatting sqref="J5:J38">
    <cfRule type="cellIs" dxfId="2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137</v>
      </c>
      <c r="B1" s="97"/>
      <c r="C1" s="97"/>
      <c r="D1" s="97"/>
      <c r="E1" s="97"/>
      <c r="F1" s="97"/>
      <c r="G1" s="97"/>
      <c r="H1" s="97"/>
      <c r="I1" s="102" t="s">
        <v>54</v>
      </c>
    </row>
    <row r="2" spans="1:10" s="46" customFormat="1" ht="18.75" customHeight="1" x14ac:dyDescent="0.3">
      <c r="A2" s="84" t="s">
        <v>138</v>
      </c>
      <c r="B2" s="99"/>
      <c r="C2" s="99"/>
      <c r="D2" s="103"/>
      <c r="E2" s="103"/>
      <c r="F2" s="103"/>
      <c r="G2" s="103"/>
      <c r="H2" s="103"/>
      <c r="I2" s="104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124" t="s">
        <v>4</v>
      </c>
      <c r="B5" s="52">
        <v>235562</v>
      </c>
      <c r="C5" s="124">
        <v>252985</v>
      </c>
      <c r="D5" s="124">
        <v>240278</v>
      </c>
      <c r="E5" s="52">
        <v>258642</v>
      </c>
      <c r="F5" s="55">
        <v>280422</v>
      </c>
      <c r="G5" s="39">
        <v>8.4209061173359245E-2</v>
      </c>
      <c r="H5" s="40">
        <v>4.4543936490659686E-2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9766</v>
      </c>
      <c r="C6" s="125">
        <v>10124</v>
      </c>
      <c r="D6" s="125">
        <v>9974</v>
      </c>
      <c r="E6" s="55">
        <v>11884</v>
      </c>
      <c r="F6" s="55">
        <v>13088</v>
      </c>
      <c r="G6" s="39">
        <v>0.10131268933019189</v>
      </c>
      <c r="H6" s="40">
        <v>7.5942695719600994E-2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3185</v>
      </c>
      <c r="C7" s="125">
        <v>2280</v>
      </c>
      <c r="D7" s="125">
        <v>7358</v>
      </c>
      <c r="E7" s="55">
        <v>4174</v>
      </c>
      <c r="F7" s="55">
        <v>2593</v>
      </c>
      <c r="G7" s="39">
        <v>-0.3787733588883565</v>
      </c>
      <c r="H7" s="40">
        <v>-5.0110099787408213E-2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1351</v>
      </c>
      <c r="C8" s="125">
        <v>733</v>
      </c>
      <c r="D8" s="125">
        <v>1242</v>
      </c>
      <c r="E8" s="55">
        <v>1009</v>
      </c>
      <c r="F8" s="55">
        <v>1160</v>
      </c>
      <c r="G8" s="39">
        <v>0.14965312190287405</v>
      </c>
      <c r="H8" s="40">
        <v>-3.7389354886400827E-2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4291</v>
      </c>
      <c r="C9" s="125">
        <v>9702</v>
      </c>
      <c r="D9" s="125">
        <v>3990</v>
      </c>
      <c r="E9" s="55">
        <v>4562</v>
      </c>
      <c r="F9" s="55">
        <v>3908</v>
      </c>
      <c r="G9" s="39">
        <v>-0.1433581762384919</v>
      </c>
      <c r="H9" s="40">
        <v>-2.310247315009728E-2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95</v>
      </c>
      <c r="C10" s="125">
        <v>585</v>
      </c>
      <c r="D10" s="125">
        <v>28</v>
      </c>
      <c r="E10" s="55">
        <v>18</v>
      </c>
      <c r="F10" s="55">
        <v>72</v>
      </c>
      <c r="G10" s="39">
        <v>3</v>
      </c>
      <c r="H10" s="40">
        <v>-6.6955788758102819E-2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194</v>
      </c>
      <c r="C11" s="125">
        <v>167</v>
      </c>
      <c r="D11" s="125">
        <v>200</v>
      </c>
      <c r="E11" s="55">
        <v>367</v>
      </c>
      <c r="F11" s="55">
        <v>281</v>
      </c>
      <c r="G11" s="39">
        <v>-0.23433242506811991</v>
      </c>
      <c r="H11" s="40">
        <v>9.7049307171217292E-2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925</v>
      </c>
      <c r="C12" s="125">
        <v>582</v>
      </c>
      <c r="D12" s="125">
        <v>794</v>
      </c>
      <c r="E12" s="55">
        <v>731</v>
      </c>
      <c r="F12" s="55">
        <v>765</v>
      </c>
      <c r="G12" s="39">
        <v>4.6511627906976827E-2</v>
      </c>
      <c r="H12" s="40">
        <v>-4.6369954690288595E-2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153</v>
      </c>
      <c r="C13" s="125">
        <v>103</v>
      </c>
      <c r="D13" s="125">
        <v>125</v>
      </c>
      <c r="E13" s="55">
        <v>83</v>
      </c>
      <c r="F13" s="55">
        <v>84</v>
      </c>
      <c r="G13" s="39">
        <v>1.2048192771084265E-2</v>
      </c>
      <c r="H13" s="40">
        <v>-0.13921049400277397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103</v>
      </c>
      <c r="C14" s="125">
        <v>334</v>
      </c>
      <c r="D14" s="125">
        <v>153</v>
      </c>
      <c r="E14" s="55">
        <v>361</v>
      </c>
      <c r="F14" s="55">
        <v>91</v>
      </c>
      <c r="G14" s="39">
        <v>-0.74792243767313016</v>
      </c>
      <c r="H14" s="40">
        <v>-3.049279283505002E-2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952</v>
      </c>
      <c r="C15" s="125">
        <v>939</v>
      </c>
      <c r="D15" s="125">
        <v>1595</v>
      </c>
      <c r="E15" s="55">
        <v>1152</v>
      </c>
      <c r="F15" s="55">
        <v>993</v>
      </c>
      <c r="G15" s="39">
        <v>-0.13802083333333337</v>
      </c>
      <c r="H15" s="40">
        <v>1.0597163692201317E-2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1841</v>
      </c>
      <c r="C16" s="125">
        <v>1857</v>
      </c>
      <c r="D16" s="125">
        <v>2080</v>
      </c>
      <c r="E16" s="55">
        <v>1626</v>
      </c>
      <c r="F16" s="55">
        <v>1057</v>
      </c>
      <c r="G16" s="39">
        <v>-0.34993849938499388</v>
      </c>
      <c r="H16" s="40">
        <v>-0.12952701038360825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208</v>
      </c>
      <c r="C17" s="125">
        <v>90</v>
      </c>
      <c r="D17" s="125">
        <v>260</v>
      </c>
      <c r="E17" s="55">
        <v>213</v>
      </c>
      <c r="F17" s="55">
        <v>169</v>
      </c>
      <c r="G17" s="39">
        <v>-0.20657276995305163</v>
      </c>
      <c r="H17" s="40">
        <v>-5.0585538942029107E-2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95</v>
      </c>
      <c r="C18" s="125">
        <v>124</v>
      </c>
      <c r="D18" s="125">
        <v>102</v>
      </c>
      <c r="E18" s="55">
        <v>76</v>
      </c>
      <c r="F18" s="55">
        <v>225</v>
      </c>
      <c r="G18" s="39">
        <v>1.9605263157894739</v>
      </c>
      <c r="H18" s="40">
        <v>0.2405513000790136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198</v>
      </c>
      <c r="C19" s="125">
        <v>117</v>
      </c>
      <c r="D19" s="125">
        <v>244</v>
      </c>
      <c r="E19" s="55">
        <v>366</v>
      </c>
      <c r="F19" s="55">
        <v>704</v>
      </c>
      <c r="G19" s="39">
        <v>0.92349726775956276</v>
      </c>
      <c r="H19" s="40">
        <v>0.3731780959380786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2917</v>
      </c>
      <c r="C20" s="125">
        <v>857</v>
      </c>
      <c r="D20" s="125">
        <v>1089</v>
      </c>
      <c r="E20" s="55">
        <v>1110</v>
      </c>
      <c r="F20" s="55">
        <v>943</v>
      </c>
      <c r="G20" s="39">
        <v>-0.15045045045045047</v>
      </c>
      <c r="H20" s="40">
        <v>-0.24596098765990204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184</v>
      </c>
      <c r="C21" s="125">
        <v>486</v>
      </c>
      <c r="D21" s="125">
        <v>104</v>
      </c>
      <c r="E21" s="55">
        <v>159</v>
      </c>
      <c r="F21" s="55">
        <v>403</v>
      </c>
      <c r="G21" s="39">
        <v>1.5345911949685536</v>
      </c>
      <c r="H21" s="40">
        <v>0.21652714995895317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246</v>
      </c>
      <c r="C22" s="125">
        <v>189</v>
      </c>
      <c r="D22" s="125">
        <v>855</v>
      </c>
      <c r="E22" s="55">
        <v>489</v>
      </c>
      <c r="F22" s="55">
        <v>218</v>
      </c>
      <c r="G22" s="39">
        <v>-0.55419222903885479</v>
      </c>
      <c r="H22" s="40">
        <v>-2.9757383140413096E-2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124</v>
      </c>
      <c r="C23" s="125">
        <v>192</v>
      </c>
      <c r="D23" s="125">
        <v>160</v>
      </c>
      <c r="E23" s="55">
        <v>306</v>
      </c>
      <c r="F23" s="55">
        <v>192</v>
      </c>
      <c r="G23" s="39">
        <v>-0.37254901960784315</v>
      </c>
      <c r="H23" s="40">
        <v>0.11550079949613234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102</v>
      </c>
      <c r="C24" s="125">
        <v>45</v>
      </c>
      <c r="D24" s="125">
        <v>54</v>
      </c>
      <c r="E24" s="55">
        <v>127</v>
      </c>
      <c r="F24" s="55">
        <v>53</v>
      </c>
      <c r="G24" s="39">
        <v>-0.58267716535433078</v>
      </c>
      <c r="H24" s="40">
        <v>-0.15097803800659582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447</v>
      </c>
      <c r="C25" s="125">
        <v>152</v>
      </c>
      <c r="D25" s="125">
        <v>227</v>
      </c>
      <c r="E25" s="55">
        <v>379</v>
      </c>
      <c r="F25" s="55">
        <v>414</v>
      </c>
      <c r="G25" s="39">
        <v>9.2348284960422244E-2</v>
      </c>
      <c r="H25" s="40">
        <v>-1.899051935465268E-2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56</v>
      </c>
      <c r="C26" s="125">
        <v>85</v>
      </c>
      <c r="D26" s="125">
        <v>193</v>
      </c>
      <c r="E26" s="55">
        <v>134</v>
      </c>
      <c r="F26" s="55">
        <v>217</v>
      </c>
      <c r="G26" s="39">
        <v>0.61940298507462677</v>
      </c>
      <c r="H26" s="40">
        <v>0.40303313164834154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956</v>
      </c>
      <c r="C27" s="125">
        <v>1046</v>
      </c>
      <c r="D27" s="125">
        <v>1008</v>
      </c>
      <c r="E27" s="55">
        <v>1570</v>
      </c>
      <c r="F27" s="55">
        <v>847</v>
      </c>
      <c r="G27" s="39">
        <v>-0.4605095541401274</v>
      </c>
      <c r="H27" s="40">
        <v>-2.9810925776717068E-2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349</v>
      </c>
      <c r="C28" s="125">
        <v>163</v>
      </c>
      <c r="D28" s="125">
        <v>246</v>
      </c>
      <c r="E28" s="55">
        <v>779</v>
      </c>
      <c r="F28" s="55">
        <v>500</v>
      </c>
      <c r="G28" s="39">
        <v>-0.35815147625160459</v>
      </c>
      <c r="H28" s="40">
        <v>9.4047415047813887E-2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176</v>
      </c>
      <c r="C29" s="125">
        <v>106</v>
      </c>
      <c r="D29" s="125">
        <v>110</v>
      </c>
      <c r="E29" s="55">
        <v>191</v>
      </c>
      <c r="F29" s="55">
        <v>188</v>
      </c>
      <c r="G29" s="39">
        <v>-1.5706806282722474E-2</v>
      </c>
      <c r="H29" s="40">
        <v>1.6626193968965586E-2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199</v>
      </c>
      <c r="C30" s="125">
        <v>272</v>
      </c>
      <c r="D30" s="125">
        <v>898</v>
      </c>
      <c r="E30" s="55">
        <v>353</v>
      </c>
      <c r="F30" s="55">
        <v>355</v>
      </c>
      <c r="G30" s="39">
        <v>5.6657223796034994E-3</v>
      </c>
      <c r="H30" s="40">
        <v>0.15569655623694834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165</v>
      </c>
      <c r="C31" s="125">
        <v>166</v>
      </c>
      <c r="D31" s="125">
        <v>256</v>
      </c>
      <c r="E31" s="55">
        <v>278</v>
      </c>
      <c r="F31" s="55">
        <v>270</v>
      </c>
      <c r="G31" s="39">
        <v>-2.877697841726623E-2</v>
      </c>
      <c r="H31" s="40">
        <v>0.13101914136484116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175</v>
      </c>
      <c r="C32" s="125">
        <v>70</v>
      </c>
      <c r="D32" s="125">
        <v>20</v>
      </c>
      <c r="E32" s="55">
        <v>42</v>
      </c>
      <c r="F32" s="55">
        <v>34</v>
      </c>
      <c r="G32" s="39">
        <v>-0.19047619047619047</v>
      </c>
      <c r="H32" s="40">
        <v>-0.3360884607001684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295</v>
      </c>
      <c r="C33" s="125">
        <v>264</v>
      </c>
      <c r="D33" s="125">
        <v>192</v>
      </c>
      <c r="E33" s="55">
        <v>283</v>
      </c>
      <c r="F33" s="55">
        <v>207</v>
      </c>
      <c r="G33" s="39">
        <v>-0.26855123674911663</v>
      </c>
      <c r="H33" s="40">
        <v>-8.4755595626282876E-2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311</v>
      </c>
      <c r="C34" s="125">
        <v>92</v>
      </c>
      <c r="D34" s="125">
        <v>307</v>
      </c>
      <c r="E34" s="55">
        <v>265</v>
      </c>
      <c r="F34" s="55">
        <v>230</v>
      </c>
      <c r="G34" s="39">
        <v>-0.13207547169811318</v>
      </c>
      <c r="H34" s="40">
        <v>-7.2653874615229319E-2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237</v>
      </c>
      <c r="C35" s="125">
        <v>221</v>
      </c>
      <c r="D35" s="125">
        <v>224</v>
      </c>
      <c r="E35" s="55">
        <v>231</v>
      </c>
      <c r="F35" s="55">
        <v>235</v>
      </c>
      <c r="G35" s="39">
        <v>1.7316017316017396E-2</v>
      </c>
      <c r="H35" s="40">
        <v>-2.1164139787012148E-3</v>
      </c>
      <c r="I35" s="55" t="s">
        <v>118</v>
      </c>
      <c r="J35" s="53"/>
    </row>
    <row r="36" spans="1:10" ht="14.1" customHeight="1" x14ac:dyDescent="0.2">
      <c r="A36" s="125" t="s">
        <v>43</v>
      </c>
      <c r="B36" s="41">
        <v>3914</v>
      </c>
      <c r="C36" s="41">
        <v>2858</v>
      </c>
      <c r="D36" s="41">
        <v>2788</v>
      </c>
      <c r="E36" s="41">
        <v>3260</v>
      </c>
      <c r="F36" s="41">
        <v>2512</v>
      </c>
      <c r="G36" s="39">
        <v>-0.2294478527607362</v>
      </c>
      <c r="H36" s="40">
        <v>-0.10494504028690754</v>
      </c>
      <c r="I36" s="55" t="s">
        <v>44</v>
      </c>
      <c r="J36" s="53"/>
    </row>
    <row r="37" spans="1:10" ht="14.1" customHeight="1" x14ac:dyDescent="0.2">
      <c r="A37" s="127" t="s">
        <v>45</v>
      </c>
      <c r="B37" s="107">
        <v>34210</v>
      </c>
      <c r="C37" s="127">
        <v>35001</v>
      </c>
      <c r="D37" s="127">
        <v>36876</v>
      </c>
      <c r="E37" s="107">
        <v>36578</v>
      </c>
      <c r="F37" s="107">
        <v>33008</v>
      </c>
      <c r="G37" s="90">
        <v>-9.7599650062879295E-2</v>
      </c>
      <c r="H37" s="91">
        <v>-8.9021497883969847E-3</v>
      </c>
      <c r="I37" s="107" t="s">
        <v>46</v>
      </c>
      <c r="J37" s="53"/>
    </row>
    <row r="38" spans="1:10" ht="14.1" customHeight="1" x14ac:dyDescent="0.2">
      <c r="A38" s="128" t="s">
        <v>47</v>
      </c>
      <c r="B38" s="107">
        <v>269772</v>
      </c>
      <c r="C38" s="107">
        <v>287986</v>
      </c>
      <c r="D38" s="107">
        <v>277154</v>
      </c>
      <c r="E38" s="107">
        <v>295220</v>
      </c>
      <c r="F38" s="107">
        <v>313430</v>
      </c>
      <c r="G38" s="90">
        <v>6.1682812817559718E-2</v>
      </c>
      <c r="H38" s="90">
        <v>3.82117094568446E-2</v>
      </c>
      <c r="I38" s="107" t="s">
        <v>48</v>
      </c>
      <c r="J38" s="53"/>
    </row>
    <row r="39" spans="1:10" ht="12.75" customHeight="1" x14ac:dyDescent="0.2">
      <c r="A39" s="57" t="s">
        <v>139</v>
      </c>
      <c r="B39" s="129"/>
      <c r="D39" s="162"/>
      <c r="E39" s="163"/>
      <c r="F39" s="159" t="s">
        <v>111</v>
      </c>
      <c r="I39" s="16" t="s">
        <v>88</v>
      </c>
    </row>
    <row r="40" spans="1:10" ht="12.75" customHeight="1" x14ac:dyDescent="0.2">
      <c r="A40" s="57"/>
      <c r="B40" s="129"/>
      <c r="D40" s="56"/>
      <c r="E40" s="152"/>
      <c r="F40" s="160" t="s">
        <v>112</v>
      </c>
      <c r="I40" s="15" t="s">
        <v>89</v>
      </c>
    </row>
    <row r="41" spans="1:10" x14ac:dyDescent="0.2">
      <c r="D41" s="56"/>
      <c r="E41" s="152"/>
      <c r="F41" s="56"/>
    </row>
  </sheetData>
  <conditionalFormatting sqref="J5:J38">
    <cfRule type="cellIs" dxfId="2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137</v>
      </c>
      <c r="B1" s="97"/>
      <c r="C1" s="97"/>
      <c r="D1" s="97"/>
      <c r="E1" s="97"/>
      <c r="F1" s="97"/>
      <c r="G1" s="97"/>
      <c r="H1" s="97"/>
      <c r="I1" s="102" t="s">
        <v>52</v>
      </c>
    </row>
    <row r="2" spans="1:10" s="46" customFormat="1" ht="18.75" customHeight="1" x14ac:dyDescent="0.3">
      <c r="A2" s="84" t="s">
        <v>138</v>
      </c>
      <c r="B2" s="99"/>
      <c r="C2" s="99"/>
      <c r="D2" s="103"/>
      <c r="E2" s="103"/>
      <c r="F2" s="103"/>
      <c r="G2" s="103"/>
      <c r="H2" s="103"/>
      <c r="I2" s="104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124" t="s">
        <v>4</v>
      </c>
      <c r="B5" s="52">
        <v>1697878</v>
      </c>
      <c r="C5" s="124">
        <v>1659424</v>
      </c>
      <c r="D5" s="124">
        <v>1692378</v>
      </c>
      <c r="E5" s="52">
        <v>1715670</v>
      </c>
      <c r="F5" s="55">
        <v>1683720</v>
      </c>
      <c r="G5" s="39">
        <v>-1.8622462361643E-2</v>
      </c>
      <c r="H5" s="40">
        <v>-2.091211579299701E-3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30209</v>
      </c>
      <c r="C6" s="125">
        <v>31283</v>
      </c>
      <c r="D6" s="125">
        <v>30104</v>
      </c>
      <c r="E6" s="55">
        <v>32047</v>
      </c>
      <c r="F6" s="55">
        <v>29518</v>
      </c>
      <c r="G6" s="39">
        <v>-7.8915343089836831E-2</v>
      </c>
      <c r="H6" s="40">
        <v>-5.7682112350069259E-3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15497</v>
      </c>
      <c r="C7" s="125">
        <v>16753</v>
      </c>
      <c r="D7" s="125">
        <v>17541</v>
      </c>
      <c r="E7" s="55">
        <v>17380</v>
      </c>
      <c r="F7" s="55">
        <v>16525</v>
      </c>
      <c r="G7" s="39">
        <v>-4.9194476409666232E-2</v>
      </c>
      <c r="H7" s="40">
        <v>1.6186588337448349E-2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37815</v>
      </c>
      <c r="C8" s="125">
        <v>21103</v>
      </c>
      <c r="D8" s="125">
        <v>24836</v>
      </c>
      <c r="E8" s="55">
        <v>18529</v>
      </c>
      <c r="F8" s="55">
        <v>16292</v>
      </c>
      <c r="G8" s="39">
        <v>-0.12072966700847321</v>
      </c>
      <c r="H8" s="40">
        <v>-0.18982735729164546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51802</v>
      </c>
      <c r="C9" s="125">
        <v>52520</v>
      </c>
      <c r="D9" s="125">
        <v>44713</v>
      </c>
      <c r="E9" s="55">
        <v>50466</v>
      </c>
      <c r="F9" s="55">
        <v>49594</v>
      </c>
      <c r="G9" s="39">
        <v>-1.7278960091943074E-2</v>
      </c>
      <c r="H9" s="40">
        <v>-1.0830646560438306E-2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12694</v>
      </c>
      <c r="C10" s="125">
        <v>8983</v>
      </c>
      <c r="D10" s="125">
        <v>10281</v>
      </c>
      <c r="E10" s="55">
        <v>10663</v>
      </c>
      <c r="F10" s="55">
        <v>10267</v>
      </c>
      <c r="G10" s="39">
        <v>-3.713776610709929E-2</v>
      </c>
      <c r="H10" s="40">
        <v>-5.1666118579199782E-2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1399</v>
      </c>
      <c r="C11" s="125">
        <v>631</v>
      </c>
      <c r="D11" s="125">
        <v>754</v>
      </c>
      <c r="E11" s="55">
        <v>1397</v>
      </c>
      <c r="F11" s="55">
        <v>1383</v>
      </c>
      <c r="G11" s="39">
        <v>-1.0021474588403745E-2</v>
      </c>
      <c r="H11" s="40">
        <v>-2.8715299983014253E-3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365</v>
      </c>
      <c r="C12" s="125">
        <v>416</v>
      </c>
      <c r="D12" s="125">
        <v>676</v>
      </c>
      <c r="E12" s="55">
        <v>433</v>
      </c>
      <c r="F12" s="55">
        <v>363</v>
      </c>
      <c r="G12" s="39">
        <v>-0.1616628175519631</v>
      </c>
      <c r="H12" s="40">
        <v>-1.372686831782044E-3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557</v>
      </c>
      <c r="C13" s="125">
        <v>520</v>
      </c>
      <c r="D13" s="125">
        <v>319</v>
      </c>
      <c r="E13" s="55">
        <v>770</v>
      </c>
      <c r="F13" s="55">
        <v>620</v>
      </c>
      <c r="G13" s="39">
        <v>-0.19480519480519476</v>
      </c>
      <c r="H13" s="40">
        <v>2.7150598594003039E-2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135</v>
      </c>
      <c r="C14" s="125">
        <v>216</v>
      </c>
      <c r="D14" s="125">
        <v>388</v>
      </c>
      <c r="E14" s="55">
        <v>280</v>
      </c>
      <c r="F14" s="55">
        <v>329</v>
      </c>
      <c r="G14" s="39">
        <v>0.17500000000000004</v>
      </c>
      <c r="H14" s="40">
        <v>0.24944036502333433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1733</v>
      </c>
      <c r="C15" s="125">
        <v>2779</v>
      </c>
      <c r="D15" s="125">
        <v>1829</v>
      </c>
      <c r="E15" s="55">
        <v>2264</v>
      </c>
      <c r="F15" s="55">
        <v>1816</v>
      </c>
      <c r="G15" s="39">
        <v>-0.19787985865724378</v>
      </c>
      <c r="H15" s="40">
        <v>1.176422792301457E-2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12469</v>
      </c>
      <c r="C16" s="125">
        <v>12218</v>
      </c>
      <c r="D16" s="125">
        <v>11110</v>
      </c>
      <c r="E16" s="55">
        <v>9313</v>
      </c>
      <c r="F16" s="55">
        <v>6269</v>
      </c>
      <c r="G16" s="39">
        <v>-0.32685493396327714</v>
      </c>
      <c r="H16" s="40">
        <v>-0.15794266895496889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317</v>
      </c>
      <c r="C17" s="125">
        <v>524</v>
      </c>
      <c r="D17" s="125">
        <v>411</v>
      </c>
      <c r="E17" s="55">
        <v>350</v>
      </c>
      <c r="F17" s="55">
        <v>539</v>
      </c>
      <c r="G17" s="39">
        <v>0.54</v>
      </c>
      <c r="H17" s="40">
        <v>0.14191131346736463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110</v>
      </c>
      <c r="C18" s="125">
        <v>214</v>
      </c>
      <c r="D18" s="125">
        <v>214</v>
      </c>
      <c r="E18" s="55">
        <v>235</v>
      </c>
      <c r="F18" s="55">
        <v>77</v>
      </c>
      <c r="G18" s="39">
        <v>-0.67234042553191498</v>
      </c>
      <c r="H18" s="40">
        <v>-8.5308780771305548E-2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324</v>
      </c>
      <c r="C19" s="125">
        <v>952</v>
      </c>
      <c r="D19" s="125">
        <v>422</v>
      </c>
      <c r="E19" s="55">
        <v>332</v>
      </c>
      <c r="F19" s="55">
        <v>598</v>
      </c>
      <c r="G19" s="39">
        <v>0.8012048192771084</v>
      </c>
      <c r="H19" s="40">
        <v>0.16557183203198034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1152</v>
      </c>
      <c r="C20" s="125">
        <v>941</v>
      </c>
      <c r="D20" s="125">
        <v>565</v>
      </c>
      <c r="E20" s="55">
        <v>2102</v>
      </c>
      <c r="F20" s="55">
        <v>1650</v>
      </c>
      <c r="G20" s="39">
        <v>-0.21503330161750711</v>
      </c>
      <c r="H20" s="40">
        <v>9.3976181045740459E-2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471</v>
      </c>
      <c r="C21" s="125">
        <v>558</v>
      </c>
      <c r="D21" s="125">
        <v>595</v>
      </c>
      <c r="E21" s="55">
        <v>399</v>
      </c>
      <c r="F21" s="55">
        <v>346</v>
      </c>
      <c r="G21" s="39">
        <v>-0.1328320802005013</v>
      </c>
      <c r="H21" s="40">
        <v>-7.4207202098573344E-2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465</v>
      </c>
      <c r="C22" s="125">
        <v>832</v>
      </c>
      <c r="D22" s="125">
        <v>458</v>
      </c>
      <c r="E22" s="55">
        <v>663</v>
      </c>
      <c r="F22" s="55">
        <v>583</v>
      </c>
      <c r="G22" s="39">
        <v>-0.1206636500754148</v>
      </c>
      <c r="H22" s="40">
        <v>5.8166237295022238E-2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274</v>
      </c>
      <c r="C23" s="125">
        <v>338</v>
      </c>
      <c r="D23" s="125">
        <v>486</v>
      </c>
      <c r="E23" s="55">
        <v>194</v>
      </c>
      <c r="F23" s="55">
        <v>482</v>
      </c>
      <c r="G23" s="39">
        <v>1.4845360824742269</v>
      </c>
      <c r="H23" s="40">
        <v>0.15165956477956288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236</v>
      </c>
      <c r="C24" s="125">
        <v>169</v>
      </c>
      <c r="D24" s="125">
        <v>151</v>
      </c>
      <c r="E24" s="55">
        <v>263</v>
      </c>
      <c r="F24" s="55">
        <v>288</v>
      </c>
      <c r="G24" s="39">
        <v>9.5057034220532355E-2</v>
      </c>
      <c r="H24" s="40">
        <v>5.1042121647837613E-2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895</v>
      </c>
      <c r="C25" s="125">
        <v>932</v>
      </c>
      <c r="D25" s="125">
        <v>914</v>
      </c>
      <c r="E25" s="55">
        <v>730</v>
      </c>
      <c r="F25" s="55">
        <v>818</v>
      </c>
      <c r="G25" s="39">
        <v>0.1205479452054794</v>
      </c>
      <c r="H25" s="40">
        <v>-2.2239322981626342E-2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164</v>
      </c>
      <c r="C26" s="125">
        <v>1039</v>
      </c>
      <c r="D26" s="125">
        <v>748</v>
      </c>
      <c r="E26" s="55">
        <v>852</v>
      </c>
      <c r="F26" s="55">
        <v>861</v>
      </c>
      <c r="G26" s="39">
        <v>1.0563380281690238E-2</v>
      </c>
      <c r="H26" s="40">
        <v>0.51370005201754565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5893</v>
      </c>
      <c r="C27" s="125">
        <v>8294</v>
      </c>
      <c r="D27" s="125">
        <v>6200</v>
      </c>
      <c r="E27" s="55">
        <v>7542</v>
      </c>
      <c r="F27" s="55">
        <v>5632</v>
      </c>
      <c r="G27" s="39">
        <v>-0.25324847520551574</v>
      </c>
      <c r="H27" s="40">
        <v>-1.1261258683575193E-2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4169</v>
      </c>
      <c r="C28" s="125">
        <v>3682</v>
      </c>
      <c r="D28" s="125">
        <v>3539</v>
      </c>
      <c r="E28" s="55">
        <v>3647</v>
      </c>
      <c r="F28" s="55">
        <v>2591</v>
      </c>
      <c r="G28" s="39">
        <v>-0.28955305730737591</v>
      </c>
      <c r="H28" s="40">
        <v>-0.11211058315959332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1374</v>
      </c>
      <c r="C29" s="125">
        <v>1074</v>
      </c>
      <c r="D29" s="125">
        <v>795</v>
      </c>
      <c r="E29" s="55">
        <v>813</v>
      </c>
      <c r="F29" s="55">
        <v>802</v>
      </c>
      <c r="G29" s="39">
        <v>-1.3530135301353052E-2</v>
      </c>
      <c r="H29" s="40">
        <v>-0.12592860256056304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661</v>
      </c>
      <c r="C30" s="125">
        <v>928</v>
      </c>
      <c r="D30" s="125">
        <v>1361</v>
      </c>
      <c r="E30" s="55">
        <v>1488</v>
      </c>
      <c r="F30" s="55">
        <v>1929</v>
      </c>
      <c r="G30" s="39">
        <v>0.2963709677419355</v>
      </c>
      <c r="H30" s="40">
        <v>0.30702138089308395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154</v>
      </c>
      <c r="C31" s="125">
        <v>274</v>
      </c>
      <c r="D31" s="125">
        <v>302</v>
      </c>
      <c r="E31" s="55">
        <v>679</v>
      </c>
      <c r="F31" s="55">
        <v>412</v>
      </c>
      <c r="G31" s="39">
        <v>-0.39322533136966131</v>
      </c>
      <c r="H31" s="40">
        <v>0.27892219329830947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600</v>
      </c>
      <c r="C32" s="125">
        <v>363</v>
      </c>
      <c r="D32" s="125">
        <v>51</v>
      </c>
      <c r="E32" s="55">
        <v>119</v>
      </c>
      <c r="F32" s="55">
        <v>80</v>
      </c>
      <c r="G32" s="39">
        <v>-0.32773109243697474</v>
      </c>
      <c r="H32" s="40">
        <v>-0.39572492052864638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214</v>
      </c>
      <c r="C33" s="125">
        <v>276</v>
      </c>
      <c r="D33" s="125">
        <v>407</v>
      </c>
      <c r="E33" s="55">
        <v>521</v>
      </c>
      <c r="F33" s="55">
        <v>620</v>
      </c>
      <c r="G33" s="39">
        <v>0.1900191938579654</v>
      </c>
      <c r="H33" s="40">
        <v>0.3046513831713904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5882</v>
      </c>
      <c r="C34" s="125">
        <v>6724</v>
      </c>
      <c r="D34" s="125">
        <v>7464</v>
      </c>
      <c r="E34" s="55">
        <v>9357</v>
      </c>
      <c r="F34" s="55">
        <v>4347</v>
      </c>
      <c r="G34" s="39">
        <v>-0.53542802180185955</v>
      </c>
      <c r="H34" s="40">
        <v>-7.2815516631418054E-2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2094</v>
      </c>
      <c r="C35" s="125">
        <v>1485</v>
      </c>
      <c r="D35" s="125">
        <v>1688</v>
      </c>
      <c r="E35" s="55">
        <v>1754</v>
      </c>
      <c r="F35" s="55">
        <v>1800</v>
      </c>
      <c r="G35" s="39">
        <v>2.6225769669327326E-2</v>
      </c>
      <c r="H35" s="40">
        <v>-3.7116029407946005E-2</v>
      </c>
      <c r="I35" s="55" t="s">
        <v>118</v>
      </c>
      <c r="J35" s="53"/>
    </row>
    <row r="36" spans="1:10" ht="14.1" customHeight="1" x14ac:dyDescent="0.2">
      <c r="A36" s="125" t="s">
        <v>43</v>
      </c>
      <c r="B36" s="41">
        <v>10145</v>
      </c>
      <c r="C36" s="41">
        <v>10904</v>
      </c>
      <c r="D36" s="41">
        <v>13198</v>
      </c>
      <c r="E36" s="41">
        <v>14858</v>
      </c>
      <c r="F36" s="41">
        <v>12709</v>
      </c>
      <c r="G36" s="39">
        <v>-0.14463588639116975</v>
      </c>
      <c r="H36" s="40">
        <v>5.7949242841724979E-2</v>
      </c>
      <c r="I36" s="55" t="s">
        <v>44</v>
      </c>
      <c r="J36" s="53"/>
    </row>
    <row r="37" spans="1:10" ht="14.1" customHeight="1" x14ac:dyDescent="0.2">
      <c r="A37" s="127" t="s">
        <v>45</v>
      </c>
      <c r="B37" s="107">
        <v>200269</v>
      </c>
      <c r="C37" s="127">
        <v>187925</v>
      </c>
      <c r="D37" s="127">
        <v>182520</v>
      </c>
      <c r="E37" s="107">
        <v>190440</v>
      </c>
      <c r="F37" s="107">
        <v>170140</v>
      </c>
      <c r="G37" s="90">
        <v>-0.10659525309808859</v>
      </c>
      <c r="H37" s="91">
        <v>-3.9940443884798227E-2</v>
      </c>
      <c r="I37" s="107" t="s">
        <v>46</v>
      </c>
      <c r="J37" s="53"/>
    </row>
    <row r="38" spans="1:10" ht="14.1" customHeight="1" x14ac:dyDescent="0.2">
      <c r="A38" s="128" t="s">
        <v>47</v>
      </c>
      <c r="B38" s="107">
        <v>1898147</v>
      </c>
      <c r="C38" s="107">
        <v>1847349</v>
      </c>
      <c r="D38" s="107">
        <v>1874898</v>
      </c>
      <c r="E38" s="107">
        <v>1906110</v>
      </c>
      <c r="F38" s="107">
        <v>1853860</v>
      </c>
      <c r="G38" s="90">
        <v>-2.7411849263683674E-2</v>
      </c>
      <c r="H38" s="90">
        <v>-5.8846659371915022E-3</v>
      </c>
      <c r="I38" s="107" t="s">
        <v>48</v>
      </c>
      <c r="J38" s="53"/>
    </row>
    <row r="39" spans="1:10" ht="12.75" customHeight="1" x14ac:dyDescent="0.2">
      <c r="A39" s="57" t="s">
        <v>139</v>
      </c>
      <c r="B39" s="129"/>
      <c r="D39" s="162"/>
      <c r="E39" s="163"/>
      <c r="F39" s="159" t="s">
        <v>111</v>
      </c>
      <c r="I39" s="16" t="s">
        <v>88</v>
      </c>
    </row>
    <row r="40" spans="1:10" ht="12.75" customHeight="1" x14ac:dyDescent="0.2">
      <c r="A40" s="57"/>
      <c r="B40" s="129"/>
      <c r="D40" s="56"/>
      <c r="E40" s="152"/>
      <c r="F40" s="160" t="s">
        <v>112</v>
      </c>
      <c r="I40" s="15" t="s">
        <v>89</v>
      </c>
    </row>
    <row r="41" spans="1:10" x14ac:dyDescent="0.2">
      <c r="D41" s="56"/>
      <c r="E41" s="152"/>
      <c r="F41" s="56"/>
    </row>
  </sheetData>
  <conditionalFormatting sqref="J5:J38">
    <cfRule type="cellIs" dxfId="2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55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5"/>
      <c r="G2" s="85"/>
      <c r="H2" s="85"/>
      <c r="I2" s="87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1376245</v>
      </c>
      <c r="C5" s="21">
        <v>1338179</v>
      </c>
      <c r="D5" s="45">
        <v>1348236</v>
      </c>
      <c r="E5" s="45">
        <v>1363384</v>
      </c>
      <c r="F5" s="45">
        <v>1309652</v>
      </c>
      <c r="G5" s="39">
        <v>-3.9410760284703361E-2</v>
      </c>
      <c r="H5" s="40">
        <v>-1.2322775765527649E-2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10659</v>
      </c>
      <c r="C6" s="13">
        <v>11296</v>
      </c>
      <c r="D6" s="45">
        <v>13477</v>
      </c>
      <c r="E6" s="45">
        <v>13087</v>
      </c>
      <c r="F6" s="45">
        <v>13319</v>
      </c>
      <c r="G6" s="39">
        <v>1.7727515855429088E-2</v>
      </c>
      <c r="H6" s="40">
        <v>5.7277010975979481E-2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8802</v>
      </c>
      <c r="C7" s="13">
        <v>9003</v>
      </c>
      <c r="D7" s="45">
        <v>10502</v>
      </c>
      <c r="E7" s="45">
        <v>8633</v>
      </c>
      <c r="F7" s="45">
        <v>7834</v>
      </c>
      <c r="G7" s="39">
        <v>-9.255183597822314E-2</v>
      </c>
      <c r="H7" s="40">
        <v>-2.8706347145476818E-2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27601</v>
      </c>
      <c r="C8" s="13">
        <v>9461</v>
      </c>
      <c r="D8" s="45">
        <v>14053</v>
      </c>
      <c r="E8" s="45">
        <v>7837</v>
      </c>
      <c r="F8" s="45">
        <v>7927</v>
      </c>
      <c r="G8" s="39">
        <v>1.1483986219216646E-2</v>
      </c>
      <c r="H8" s="40">
        <v>-0.26794112470471976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4099</v>
      </c>
      <c r="C9" s="13">
        <v>5613</v>
      </c>
      <c r="D9" s="45">
        <v>3433</v>
      </c>
      <c r="E9" s="45">
        <v>3868</v>
      </c>
      <c r="F9" s="45">
        <v>4139</v>
      </c>
      <c r="G9" s="39">
        <v>7.0062047569803498E-2</v>
      </c>
      <c r="H9" s="40">
        <v>2.4307422864875416E-3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11993</v>
      </c>
      <c r="C10" s="13">
        <v>8664</v>
      </c>
      <c r="D10" s="45">
        <v>10033</v>
      </c>
      <c r="E10" s="45">
        <v>10562</v>
      </c>
      <c r="F10" s="45">
        <v>9942</v>
      </c>
      <c r="G10" s="39">
        <v>-5.8701003597803392E-2</v>
      </c>
      <c r="H10" s="40">
        <v>-4.5806439629933804E-2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558</v>
      </c>
      <c r="C11" s="13">
        <v>12</v>
      </c>
      <c r="D11" s="45">
        <v>65</v>
      </c>
      <c r="E11" s="45">
        <v>274</v>
      </c>
      <c r="F11" s="45">
        <v>60</v>
      </c>
      <c r="G11" s="39">
        <v>-0.78102189781021902</v>
      </c>
      <c r="H11" s="40">
        <v>-0.42736318849380939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12</v>
      </c>
      <c r="C12" s="13">
        <v>78</v>
      </c>
      <c r="D12" s="45">
        <v>84</v>
      </c>
      <c r="E12" s="45">
        <v>43</v>
      </c>
      <c r="F12" s="45">
        <v>146</v>
      </c>
      <c r="G12" s="39">
        <v>2.3953488372093021</v>
      </c>
      <c r="H12" s="40">
        <v>0.86763886304144044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76</v>
      </c>
      <c r="C13" s="13">
        <v>54</v>
      </c>
      <c r="D13" s="45">
        <v>72</v>
      </c>
      <c r="E13" s="45">
        <v>112</v>
      </c>
      <c r="F13" s="45">
        <v>178</v>
      </c>
      <c r="G13" s="39">
        <v>0.58928571428571419</v>
      </c>
      <c r="H13" s="40">
        <v>0.23709087223333047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4</v>
      </c>
      <c r="C14" s="13">
        <v>35</v>
      </c>
      <c r="D14" s="45">
        <v>34</v>
      </c>
      <c r="E14" s="45">
        <v>47</v>
      </c>
      <c r="F14" s="45">
        <v>170</v>
      </c>
      <c r="G14" s="39">
        <v>2.6170212765957448</v>
      </c>
      <c r="H14" s="40">
        <v>1.5532728810690504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306</v>
      </c>
      <c r="C15" s="13">
        <v>815</v>
      </c>
      <c r="D15" s="45">
        <v>141</v>
      </c>
      <c r="E15" s="45">
        <v>119</v>
      </c>
      <c r="F15" s="45">
        <v>147</v>
      </c>
      <c r="G15" s="39">
        <v>0.23529411764705888</v>
      </c>
      <c r="H15" s="40">
        <v>-0.16747175418267513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358</v>
      </c>
      <c r="C16" s="13">
        <v>248</v>
      </c>
      <c r="D16" s="45">
        <v>492</v>
      </c>
      <c r="E16" s="45">
        <v>204</v>
      </c>
      <c r="F16" s="45">
        <v>399</v>
      </c>
      <c r="G16" s="39">
        <v>0.95588235294117641</v>
      </c>
      <c r="H16" s="40">
        <v>2.7477847579275627E-2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16</v>
      </c>
      <c r="C17" s="13">
        <v>4</v>
      </c>
      <c r="D17" s="45">
        <v>19</v>
      </c>
      <c r="E17" s="45">
        <v>3</v>
      </c>
      <c r="F17" s="45">
        <v>5</v>
      </c>
      <c r="G17" s="39">
        <v>0.66666666666666674</v>
      </c>
      <c r="H17" s="40">
        <v>-0.25232560938938975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24</v>
      </c>
      <c r="C18" s="13">
        <v>17</v>
      </c>
      <c r="D18" s="45">
        <v>67</v>
      </c>
      <c r="E18" s="45">
        <v>33</v>
      </c>
      <c r="F18" s="45">
        <v>1</v>
      </c>
      <c r="G18" s="39">
        <v>-0.96969696969696972</v>
      </c>
      <c r="H18" s="40">
        <v>-0.54819899819507767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38</v>
      </c>
      <c r="C19" s="13">
        <v>324</v>
      </c>
      <c r="D19" s="45">
        <v>104</v>
      </c>
      <c r="E19" s="45">
        <v>32</v>
      </c>
      <c r="F19" s="45">
        <v>234</v>
      </c>
      <c r="G19" s="39">
        <v>6.3125</v>
      </c>
      <c r="H19" s="40">
        <v>0.5752811100262496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104</v>
      </c>
      <c r="C20" s="13">
        <v>185</v>
      </c>
      <c r="D20" s="45">
        <v>55</v>
      </c>
      <c r="E20" s="45">
        <v>32</v>
      </c>
      <c r="F20" s="45">
        <v>168</v>
      </c>
      <c r="G20" s="39">
        <v>4.25</v>
      </c>
      <c r="H20" s="40">
        <v>0.12737652033581259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10</v>
      </c>
      <c r="C21" s="13">
        <v>68</v>
      </c>
      <c r="D21" s="45">
        <v>187</v>
      </c>
      <c r="E21" s="45">
        <v>22</v>
      </c>
      <c r="F21" s="45">
        <v>16</v>
      </c>
      <c r="G21" s="39">
        <v>-0.27272727272727271</v>
      </c>
      <c r="H21" s="40">
        <v>0.12468265038069815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3">
        <v>72</v>
      </c>
      <c r="D22" s="45">
        <v>27</v>
      </c>
      <c r="E22" s="45">
        <v>109</v>
      </c>
      <c r="F22" s="45">
        <v>109</v>
      </c>
      <c r="G22" s="39">
        <v>0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3">
        <v>57</v>
      </c>
      <c r="D23" s="45">
        <v>32</v>
      </c>
      <c r="E23" s="45">
        <v>26</v>
      </c>
      <c r="F23" s="45">
        <v>12</v>
      </c>
      <c r="G23" s="39">
        <v>-0.53846153846153844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18</v>
      </c>
      <c r="C24" s="13">
        <v>44</v>
      </c>
      <c r="D24" s="45">
        <v>46</v>
      </c>
      <c r="E24" s="45">
        <v>34</v>
      </c>
      <c r="F24" s="45">
        <v>152</v>
      </c>
      <c r="G24" s="39">
        <v>3.4705882352941178</v>
      </c>
      <c r="H24" s="40">
        <v>0.70467962650672744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349</v>
      </c>
      <c r="C25" s="13">
        <v>275</v>
      </c>
      <c r="D25" s="45">
        <v>377</v>
      </c>
      <c r="E25" s="45">
        <v>161</v>
      </c>
      <c r="F25" s="45">
        <v>352</v>
      </c>
      <c r="G25" s="39">
        <v>1.1863354037267082</v>
      </c>
      <c r="H25" s="40">
        <v>2.1421043833387277E-3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12</v>
      </c>
      <c r="C26" s="13">
        <v>35</v>
      </c>
      <c r="D26" s="45">
        <v>68</v>
      </c>
      <c r="E26" s="45">
        <v>40</v>
      </c>
      <c r="F26" s="45">
        <v>139</v>
      </c>
      <c r="G26" s="39">
        <v>2.4750000000000001</v>
      </c>
      <c r="H26" s="40">
        <v>0.8448386495238609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372</v>
      </c>
      <c r="C27" s="13">
        <v>1348</v>
      </c>
      <c r="D27" s="45">
        <v>294</v>
      </c>
      <c r="E27" s="45">
        <v>322</v>
      </c>
      <c r="F27" s="45">
        <v>239</v>
      </c>
      <c r="G27" s="39">
        <v>-0.25776397515527949</v>
      </c>
      <c r="H27" s="40">
        <v>-0.104709986338405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511</v>
      </c>
      <c r="C28" s="13">
        <v>284</v>
      </c>
      <c r="D28" s="45">
        <v>223</v>
      </c>
      <c r="E28" s="45">
        <v>52</v>
      </c>
      <c r="F28" s="45">
        <v>48</v>
      </c>
      <c r="G28" s="39">
        <v>-7.6923076923076872E-2</v>
      </c>
      <c r="H28" s="40">
        <v>-0.44638852383347571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482</v>
      </c>
      <c r="C29" s="13">
        <v>275</v>
      </c>
      <c r="D29" s="45">
        <v>47</v>
      </c>
      <c r="E29" s="45">
        <v>51</v>
      </c>
      <c r="F29" s="45">
        <v>9</v>
      </c>
      <c r="G29" s="39">
        <v>-0.82352941176470584</v>
      </c>
      <c r="H29" s="40">
        <v>-0.63034305687261449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3</v>
      </c>
      <c r="C30" s="13">
        <v>15</v>
      </c>
      <c r="D30" s="45">
        <v>87</v>
      </c>
      <c r="E30" s="45">
        <v>54</v>
      </c>
      <c r="F30" s="45">
        <v>31</v>
      </c>
      <c r="G30" s="39">
        <v>-0.42592592592592593</v>
      </c>
      <c r="H30" s="40">
        <v>0.79291668899152112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4</v>
      </c>
      <c r="C31" s="13">
        <v>16</v>
      </c>
      <c r="D31" s="45">
        <v>20</v>
      </c>
      <c r="E31" s="45">
        <v>128</v>
      </c>
      <c r="F31" s="45">
        <v>2</v>
      </c>
      <c r="G31" s="39">
        <v>-0.984375</v>
      </c>
      <c r="H31" s="40">
        <v>-0.1591035847462855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484</v>
      </c>
      <c r="C32" s="13">
        <v>277</v>
      </c>
      <c r="D32" s="45">
        <v>18</v>
      </c>
      <c r="E32" s="45">
        <v>8</v>
      </c>
      <c r="F32" s="45">
        <v>11</v>
      </c>
      <c r="G32" s="39">
        <v>0.375</v>
      </c>
      <c r="H32" s="40">
        <v>-0.61172732224777671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9</v>
      </c>
      <c r="C33" s="13">
        <v>11</v>
      </c>
      <c r="D33" s="45">
        <v>16</v>
      </c>
      <c r="E33" s="45">
        <v>32</v>
      </c>
      <c r="F33" s="45">
        <v>6</v>
      </c>
      <c r="G33" s="39">
        <v>-0.8125</v>
      </c>
      <c r="H33" s="40">
        <v>-9.6397996390155227E-2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3">
        <v>91</v>
      </c>
      <c r="D34" s="45">
        <v>251</v>
      </c>
      <c r="E34" s="45">
        <v>41</v>
      </c>
      <c r="F34" s="45">
        <v>89</v>
      </c>
      <c r="G34" s="39">
        <v>1.1707317073170733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19</v>
      </c>
      <c r="D35" s="45">
        <v>31</v>
      </c>
      <c r="E35" s="45">
        <v>10</v>
      </c>
      <c r="F35" s="45">
        <v>59</v>
      </c>
      <c r="G35" s="39">
        <v>4.9000000000000004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1294</v>
      </c>
      <c r="C36" s="41">
        <v>1120</v>
      </c>
      <c r="D36" s="41">
        <v>1850</v>
      </c>
      <c r="E36" s="41">
        <v>1164</v>
      </c>
      <c r="F36" s="41">
        <v>640</v>
      </c>
      <c r="G36" s="39">
        <v>-0.45017182130584188</v>
      </c>
      <c r="H36" s="40">
        <v>-0.16138732063384131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68198</v>
      </c>
      <c r="C37" s="88">
        <v>49816</v>
      </c>
      <c r="D37" s="88">
        <v>56205</v>
      </c>
      <c r="E37" s="89">
        <v>47140</v>
      </c>
      <c r="F37" s="89">
        <v>46583</v>
      </c>
      <c r="G37" s="90">
        <v>-1.1815867628341081E-2</v>
      </c>
      <c r="H37" s="91">
        <v>-9.0895193526158491E-2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1444443</v>
      </c>
      <c r="C38" s="89">
        <v>1387995</v>
      </c>
      <c r="D38" s="89">
        <v>1404441</v>
      </c>
      <c r="E38" s="89">
        <v>1410524</v>
      </c>
      <c r="F38" s="89">
        <v>1356235</v>
      </c>
      <c r="G38" s="90">
        <v>-3.8488533339383069E-2</v>
      </c>
      <c r="H38" s="90">
        <v>-1.5629398648849158E-2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64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65"/>
      <c r="F40" s="160" t="s">
        <v>112</v>
      </c>
      <c r="I40" s="15" t="s">
        <v>89</v>
      </c>
      <c r="J40"/>
    </row>
    <row r="41" spans="1:10" x14ac:dyDescent="0.2">
      <c r="D41" s="12"/>
      <c r="E41" s="165"/>
      <c r="F41" s="122"/>
      <c r="G41"/>
      <c r="H41"/>
      <c r="J41"/>
    </row>
  </sheetData>
  <conditionalFormatting sqref="J5:J38">
    <cfRule type="cellIs" dxfId="2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90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81" t="s">
        <v>137</v>
      </c>
      <c r="B1" s="100"/>
      <c r="C1" s="100"/>
      <c r="D1" s="82"/>
      <c r="E1" s="82"/>
      <c r="F1" s="82"/>
      <c r="G1" s="82"/>
      <c r="H1" s="82"/>
      <c r="I1" s="83" t="s">
        <v>57</v>
      </c>
    </row>
    <row r="2" spans="1:10" s="1" customFormat="1" ht="18.75" customHeight="1" x14ac:dyDescent="0.3">
      <c r="A2" s="84" t="s">
        <v>138</v>
      </c>
      <c r="B2" s="101"/>
      <c r="C2" s="101"/>
      <c r="D2" s="85"/>
      <c r="E2" s="85"/>
      <c r="F2" s="85"/>
      <c r="G2" s="85"/>
      <c r="H2" s="85"/>
      <c r="I2" s="87" t="s">
        <v>125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178226</v>
      </c>
      <c r="C5" s="21">
        <v>178932</v>
      </c>
      <c r="D5" s="21">
        <v>200614</v>
      </c>
      <c r="E5" s="31">
        <v>205949</v>
      </c>
      <c r="F5" s="19">
        <v>241206</v>
      </c>
      <c r="G5" s="39">
        <v>0.1711928681372572</v>
      </c>
      <c r="H5" s="40">
        <v>7.858471543178025E-2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42793</v>
      </c>
      <c r="C6" s="13">
        <v>46862</v>
      </c>
      <c r="D6" s="13">
        <v>40595</v>
      </c>
      <c r="E6" s="19">
        <v>44751</v>
      </c>
      <c r="F6" s="19">
        <v>46059</v>
      </c>
      <c r="G6" s="39">
        <v>2.9228397130790285E-2</v>
      </c>
      <c r="H6" s="40">
        <v>1.8557246094687896E-2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39676</v>
      </c>
      <c r="C7" s="13">
        <v>41734</v>
      </c>
      <c r="D7" s="13">
        <v>39870</v>
      </c>
      <c r="E7" s="19">
        <v>48853</v>
      </c>
      <c r="F7" s="19">
        <v>40449</v>
      </c>
      <c r="G7" s="39">
        <v>-0.17202628293042388</v>
      </c>
      <c r="H7" s="40">
        <v>4.835516165160092E-3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63077</v>
      </c>
      <c r="C8" s="13">
        <v>66024</v>
      </c>
      <c r="D8" s="13">
        <v>74466</v>
      </c>
      <c r="E8" s="19">
        <v>78805</v>
      </c>
      <c r="F8" s="19">
        <v>72029</v>
      </c>
      <c r="G8" s="39">
        <v>-8.598439185330875E-2</v>
      </c>
      <c r="H8" s="40">
        <v>3.3734686133013891E-2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30121</v>
      </c>
      <c r="C9" s="13">
        <v>28397</v>
      </c>
      <c r="D9" s="13">
        <v>29975</v>
      </c>
      <c r="E9" s="19">
        <v>32844</v>
      </c>
      <c r="F9" s="19">
        <v>32619</v>
      </c>
      <c r="G9" s="39">
        <v>-6.8505663134819095E-3</v>
      </c>
      <c r="H9" s="40">
        <v>2.0117773088484503E-2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961</v>
      </c>
      <c r="C10" s="13">
        <v>769</v>
      </c>
      <c r="D10" s="13">
        <v>609</v>
      </c>
      <c r="E10" s="19">
        <v>869</v>
      </c>
      <c r="F10" s="19">
        <v>1024</v>
      </c>
      <c r="G10" s="39">
        <v>0.17836593785960875</v>
      </c>
      <c r="H10" s="40">
        <v>1.6001016001524038E-2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2359</v>
      </c>
      <c r="C11" s="13">
        <v>3004</v>
      </c>
      <c r="D11" s="13">
        <v>2553</v>
      </c>
      <c r="E11" s="19">
        <v>3258</v>
      </c>
      <c r="F11" s="19">
        <v>2114</v>
      </c>
      <c r="G11" s="39">
        <v>-0.35113566605279312</v>
      </c>
      <c r="H11" s="40">
        <v>-2.7041625458733454E-2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3745</v>
      </c>
      <c r="C12" s="13">
        <v>5518</v>
      </c>
      <c r="D12" s="13">
        <v>5099</v>
      </c>
      <c r="E12" s="19">
        <v>6145</v>
      </c>
      <c r="F12" s="19">
        <v>4573</v>
      </c>
      <c r="G12" s="39">
        <v>-0.25581773799837271</v>
      </c>
      <c r="H12" s="40">
        <v>5.120482310427743E-2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4988</v>
      </c>
      <c r="C13" s="13">
        <v>5239</v>
      </c>
      <c r="D13" s="13">
        <v>4756</v>
      </c>
      <c r="E13" s="19">
        <v>4896</v>
      </c>
      <c r="F13" s="19">
        <v>4190</v>
      </c>
      <c r="G13" s="39">
        <v>-0.1441993464052288</v>
      </c>
      <c r="H13" s="40">
        <v>-4.2647458527252824E-2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1533</v>
      </c>
      <c r="C14" s="13">
        <v>1629</v>
      </c>
      <c r="D14" s="13">
        <v>1988</v>
      </c>
      <c r="E14" s="19">
        <v>1866</v>
      </c>
      <c r="F14" s="19">
        <v>2160</v>
      </c>
      <c r="G14" s="39">
        <v>0.157556270096463</v>
      </c>
      <c r="H14" s="40">
        <v>8.9501666989727946E-2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11243</v>
      </c>
      <c r="C15" s="13">
        <v>13950</v>
      </c>
      <c r="D15" s="13">
        <v>15507</v>
      </c>
      <c r="E15" s="19">
        <v>15664</v>
      </c>
      <c r="F15" s="19">
        <v>13499</v>
      </c>
      <c r="G15" s="39">
        <v>-0.13821501532175684</v>
      </c>
      <c r="H15" s="40">
        <v>4.6778626960322756E-2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40213</v>
      </c>
      <c r="C16" s="13">
        <v>44535</v>
      </c>
      <c r="D16" s="13">
        <v>44641</v>
      </c>
      <c r="E16" s="19">
        <v>37697</v>
      </c>
      <c r="F16" s="19">
        <v>26917</v>
      </c>
      <c r="G16" s="39">
        <v>-0.28596440035016046</v>
      </c>
      <c r="H16" s="40">
        <v>-9.5486516650616138E-2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2172</v>
      </c>
      <c r="C17" s="13">
        <v>2035</v>
      </c>
      <c r="D17" s="13">
        <v>2444</v>
      </c>
      <c r="E17" s="19">
        <v>2561</v>
      </c>
      <c r="F17" s="19">
        <v>2593</v>
      </c>
      <c r="G17" s="39">
        <v>1.2495119094103835E-2</v>
      </c>
      <c r="H17" s="40">
        <v>4.5287300272412789E-2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940</v>
      </c>
      <c r="C18" s="13">
        <v>1062</v>
      </c>
      <c r="D18" s="13">
        <v>1127</v>
      </c>
      <c r="E18" s="19">
        <v>1435</v>
      </c>
      <c r="F18" s="19">
        <v>1101</v>
      </c>
      <c r="G18" s="39">
        <v>-0.23275261324041807</v>
      </c>
      <c r="H18" s="40">
        <v>4.0315013998766691E-2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3688</v>
      </c>
      <c r="C19" s="13">
        <v>4824</v>
      </c>
      <c r="D19" s="13">
        <v>4140</v>
      </c>
      <c r="E19" s="19">
        <v>5341</v>
      </c>
      <c r="F19" s="19">
        <v>6303</v>
      </c>
      <c r="G19" s="39">
        <v>0.18011608313049998</v>
      </c>
      <c r="H19" s="40">
        <v>0.14337607044505796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6712</v>
      </c>
      <c r="C20" s="13">
        <v>7289</v>
      </c>
      <c r="D20" s="13">
        <v>6869</v>
      </c>
      <c r="E20" s="19">
        <v>6383</v>
      </c>
      <c r="F20" s="19">
        <v>5624</v>
      </c>
      <c r="G20" s="39">
        <v>-0.11890960363465453</v>
      </c>
      <c r="H20" s="40">
        <v>-4.3250286056544351E-2</v>
      </c>
      <c r="I20" s="19" t="s">
        <v>78</v>
      </c>
      <c r="J20" s="17"/>
    </row>
    <row r="21" spans="1:10" ht="14.1" customHeight="1" x14ac:dyDescent="0.2">
      <c r="A21" s="13" t="s">
        <v>87</v>
      </c>
      <c r="B21" s="147">
        <v>2852</v>
      </c>
      <c r="C21" s="166">
        <v>2908</v>
      </c>
      <c r="D21" s="13">
        <v>2749</v>
      </c>
      <c r="E21" s="19">
        <v>2881</v>
      </c>
      <c r="F21" s="19">
        <v>2288</v>
      </c>
      <c r="G21" s="39">
        <v>-0.20583130857341203</v>
      </c>
      <c r="H21" s="40">
        <v>-5.3595874577253344E-2</v>
      </c>
      <c r="I21" s="19" t="s">
        <v>36</v>
      </c>
      <c r="J21" s="17"/>
    </row>
    <row r="22" spans="1:10" ht="14.1" customHeight="1" x14ac:dyDescent="0.2">
      <c r="A22" s="13" t="s">
        <v>79</v>
      </c>
      <c r="B22" s="167">
        <v>3525</v>
      </c>
      <c r="C22" s="166">
        <v>1974</v>
      </c>
      <c r="D22" s="13">
        <v>2687</v>
      </c>
      <c r="E22" s="19">
        <v>3973</v>
      </c>
      <c r="F22" s="19">
        <v>1876</v>
      </c>
      <c r="G22" s="39">
        <v>-0.52781273596778255</v>
      </c>
      <c r="H22" s="40">
        <v>-0.14588091098479594</v>
      </c>
      <c r="I22" s="19" t="s">
        <v>80</v>
      </c>
      <c r="J22" s="17"/>
    </row>
    <row r="23" spans="1:10" ht="14.1" customHeight="1" x14ac:dyDescent="0.2">
      <c r="A23" s="13" t="s">
        <v>113</v>
      </c>
      <c r="B23" s="167">
        <v>1590</v>
      </c>
      <c r="C23" s="167">
        <v>1405</v>
      </c>
      <c r="D23" s="13">
        <v>1703</v>
      </c>
      <c r="E23" s="19">
        <v>1864</v>
      </c>
      <c r="F23" s="19">
        <v>1353</v>
      </c>
      <c r="G23" s="39">
        <v>-0.27414163090128751</v>
      </c>
      <c r="H23" s="40">
        <v>-3.9549099492853013E-2</v>
      </c>
      <c r="I23" s="19" t="s">
        <v>116</v>
      </c>
      <c r="J23" s="17"/>
    </row>
    <row r="24" spans="1:10" ht="14.1" customHeight="1" x14ac:dyDescent="0.2">
      <c r="A24" s="13" t="s">
        <v>32</v>
      </c>
      <c r="B24" s="167">
        <v>817</v>
      </c>
      <c r="C24" s="166">
        <v>793</v>
      </c>
      <c r="D24" s="13">
        <v>1546</v>
      </c>
      <c r="E24" s="19">
        <v>1068</v>
      </c>
      <c r="F24" s="19">
        <v>1457</v>
      </c>
      <c r="G24" s="39">
        <v>0.36423220973782766</v>
      </c>
      <c r="H24" s="40">
        <v>0.15560489770186825</v>
      </c>
      <c r="I24" s="19" t="s">
        <v>33</v>
      </c>
      <c r="J24" s="17"/>
    </row>
    <row r="25" spans="1:10" ht="14.1" customHeight="1" x14ac:dyDescent="0.2">
      <c r="A25" s="13" t="s">
        <v>34</v>
      </c>
      <c r="B25" s="147">
        <v>5570</v>
      </c>
      <c r="C25" s="166">
        <v>4894</v>
      </c>
      <c r="D25" s="13">
        <v>4612</v>
      </c>
      <c r="E25" s="19">
        <v>5092</v>
      </c>
      <c r="F25" s="19">
        <v>5139</v>
      </c>
      <c r="G25" s="39">
        <v>9.2301649646504558E-3</v>
      </c>
      <c r="H25" s="40">
        <v>-1.993279827744765E-2</v>
      </c>
      <c r="I25" s="19" t="s">
        <v>35</v>
      </c>
      <c r="J25" s="17"/>
    </row>
    <row r="26" spans="1:10" ht="14.1" customHeight="1" x14ac:dyDescent="0.2">
      <c r="A26" s="13" t="s">
        <v>37</v>
      </c>
      <c r="B26" s="147">
        <v>1645</v>
      </c>
      <c r="C26" s="166">
        <v>1896</v>
      </c>
      <c r="D26" s="13">
        <v>2386</v>
      </c>
      <c r="E26" s="19">
        <v>2786</v>
      </c>
      <c r="F26" s="19">
        <v>2770</v>
      </c>
      <c r="G26" s="39">
        <v>-5.7430007178750353E-3</v>
      </c>
      <c r="H26" s="40">
        <v>0.13914357946403499</v>
      </c>
      <c r="I26" s="19" t="s">
        <v>38</v>
      </c>
      <c r="J26" s="17"/>
    </row>
    <row r="27" spans="1:10" ht="14.1" customHeight="1" x14ac:dyDescent="0.2">
      <c r="A27" s="13" t="s">
        <v>39</v>
      </c>
      <c r="B27" s="147">
        <v>19310</v>
      </c>
      <c r="C27" s="166">
        <v>23997</v>
      </c>
      <c r="D27" s="13">
        <v>22579</v>
      </c>
      <c r="E27" s="19">
        <v>25450</v>
      </c>
      <c r="F27" s="19">
        <v>22534</v>
      </c>
      <c r="G27" s="39">
        <v>-0.11457760314341847</v>
      </c>
      <c r="H27" s="40">
        <v>3.9355225933561E-2</v>
      </c>
      <c r="I27" s="19" t="s">
        <v>40</v>
      </c>
      <c r="J27" s="17"/>
    </row>
    <row r="28" spans="1:10" ht="14.1" customHeight="1" x14ac:dyDescent="0.2">
      <c r="A28" s="13" t="s">
        <v>41</v>
      </c>
      <c r="B28" s="147">
        <v>10579</v>
      </c>
      <c r="C28" s="166">
        <v>10879</v>
      </c>
      <c r="D28" s="13">
        <v>11297</v>
      </c>
      <c r="E28" s="19">
        <v>11812</v>
      </c>
      <c r="F28" s="19">
        <v>10651</v>
      </c>
      <c r="G28" s="39">
        <v>-9.8289874703691216E-2</v>
      </c>
      <c r="H28" s="40">
        <v>1.6971586604594968E-3</v>
      </c>
      <c r="I28" s="19" t="s">
        <v>41</v>
      </c>
      <c r="J28" s="17"/>
    </row>
    <row r="29" spans="1:10" ht="14.1" customHeight="1" x14ac:dyDescent="0.2">
      <c r="A29" s="13" t="s">
        <v>42</v>
      </c>
      <c r="B29" s="167">
        <v>7281</v>
      </c>
      <c r="C29" s="166">
        <v>7825</v>
      </c>
      <c r="D29" s="13">
        <v>6985</v>
      </c>
      <c r="E29" s="19">
        <v>7111</v>
      </c>
      <c r="F29" s="19">
        <v>6429</v>
      </c>
      <c r="G29" s="39">
        <v>-9.5907748558571204E-2</v>
      </c>
      <c r="H29" s="40">
        <v>-3.0633295402625604E-2</v>
      </c>
      <c r="I29" s="19" t="s">
        <v>42</v>
      </c>
      <c r="J29" s="17"/>
    </row>
    <row r="30" spans="1:10" ht="14.1" customHeight="1" x14ac:dyDescent="0.2">
      <c r="A30" s="13" t="s">
        <v>81</v>
      </c>
      <c r="B30" s="167">
        <v>3587</v>
      </c>
      <c r="C30" s="166">
        <v>4630</v>
      </c>
      <c r="D30" s="13">
        <v>5903</v>
      </c>
      <c r="E30" s="19">
        <v>7581</v>
      </c>
      <c r="F30" s="19">
        <v>8024</v>
      </c>
      <c r="G30" s="39">
        <v>5.8435562590687162E-2</v>
      </c>
      <c r="H30" s="40">
        <v>0.22296741521630925</v>
      </c>
      <c r="I30" s="19" t="s">
        <v>81</v>
      </c>
      <c r="J30" s="17"/>
    </row>
    <row r="31" spans="1:10" ht="14.1" customHeight="1" x14ac:dyDescent="0.2">
      <c r="A31" s="13" t="s">
        <v>82</v>
      </c>
      <c r="B31" s="167">
        <v>1143</v>
      </c>
      <c r="C31" s="166">
        <v>1451</v>
      </c>
      <c r="D31" s="13">
        <v>1837</v>
      </c>
      <c r="E31" s="19">
        <v>2322</v>
      </c>
      <c r="F31" s="19">
        <v>2071</v>
      </c>
      <c r="G31" s="39">
        <v>-0.10809646856158484</v>
      </c>
      <c r="H31" s="40">
        <v>0.16020161888662465</v>
      </c>
      <c r="I31" s="19" t="s">
        <v>82</v>
      </c>
      <c r="J31" s="17"/>
    </row>
    <row r="32" spans="1:10" ht="14.1" customHeight="1" x14ac:dyDescent="0.2">
      <c r="A32" s="13" t="s">
        <v>83</v>
      </c>
      <c r="B32" s="167">
        <v>663</v>
      </c>
      <c r="C32" s="166">
        <v>692</v>
      </c>
      <c r="D32" s="13">
        <v>311</v>
      </c>
      <c r="E32" s="19">
        <v>551</v>
      </c>
      <c r="F32" s="19">
        <v>435</v>
      </c>
      <c r="G32" s="39">
        <v>-0.21052631578947367</v>
      </c>
      <c r="H32" s="40">
        <v>-9.999705169999229E-2</v>
      </c>
      <c r="I32" s="19" t="s">
        <v>84</v>
      </c>
      <c r="J32" s="17"/>
    </row>
    <row r="33" spans="1:10" ht="14.1" customHeight="1" x14ac:dyDescent="0.2">
      <c r="A33" s="13" t="s">
        <v>85</v>
      </c>
      <c r="B33" s="167">
        <v>1161</v>
      </c>
      <c r="C33" s="166">
        <v>1707</v>
      </c>
      <c r="D33" s="13">
        <v>1852</v>
      </c>
      <c r="E33" s="19">
        <v>2232</v>
      </c>
      <c r="F33" s="19">
        <v>2366</v>
      </c>
      <c r="G33" s="39">
        <v>6.0035842293906905E-2</v>
      </c>
      <c r="H33" s="40">
        <v>0.19480114503747803</v>
      </c>
      <c r="I33" s="19" t="s">
        <v>86</v>
      </c>
      <c r="J33" s="17"/>
    </row>
    <row r="34" spans="1:10" ht="14.1" customHeight="1" x14ac:dyDescent="0.2">
      <c r="A34" s="13" t="s">
        <v>114</v>
      </c>
      <c r="B34" s="167">
        <v>10994</v>
      </c>
      <c r="C34" s="167">
        <v>13327</v>
      </c>
      <c r="D34" s="13">
        <v>13901</v>
      </c>
      <c r="E34" s="19">
        <v>15432</v>
      </c>
      <c r="F34" s="19">
        <v>11886</v>
      </c>
      <c r="G34" s="39">
        <v>-0.22978227060653189</v>
      </c>
      <c r="H34" s="40">
        <v>1.9694315686423325E-2</v>
      </c>
      <c r="I34" s="19" t="s">
        <v>117</v>
      </c>
      <c r="J34" s="17"/>
    </row>
    <row r="35" spans="1:10" ht="14.1" customHeight="1" x14ac:dyDescent="0.2">
      <c r="A35" s="13" t="s">
        <v>115</v>
      </c>
      <c r="B35" s="167">
        <v>7782</v>
      </c>
      <c r="C35" s="167">
        <v>6562</v>
      </c>
      <c r="D35" s="13">
        <v>8644</v>
      </c>
      <c r="E35" s="19">
        <v>9754</v>
      </c>
      <c r="F35" s="19">
        <v>9735</v>
      </c>
      <c r="G35" s="39">
        <v>-1.9479188025425254E-3</v>
      </c>
      <c r="H35" s="40">
        <v>5.7575015500013649E-2</v>
      </c>
      <c r="I35" s="19" t="s">
        <v>118</v>
      </c>
      <c r="J35" s="17"/>
    </row>
    <row r="36" spans="1:10" ht="14.1" customHeight="1" x14ac:dyDescent="0.2">
      <c r="A36" s="13" t="s">
        <v>43</v>
      </c>
      <c r="B36" s="45">
        <v>38427</v>
      </c>
      <c r="C36" s="45">
        <v>41345</v>
      </c>
      <c r="D36" s="41">
        <v>46096</v>
      </c>
      <c r="E36" s="41">
        <v>51945</v>
      </c>
      <c r="F36" s="41">
        <v>44969</v>
      </c>
      <c r="G36" s="39">
        <v>-0.13429588988353069</v>
      </c>
      <c r="H36" s="40">
        <v>4.0085848616203013E-2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371147</v>
      </c>
      <c r="C37" s="88">
        <v>399156</v>
      </c>
      <c r="D37" s="88">
        <v>409727</v>
      </c>
      <c r="E37" s="89">
        <v>443222</v>
      </c>
      <c r="F37" s="89">
        <v>395237</v>
      </c>
      <c r="G37" s="90">
        <v>-0.10826403021510667</v>
      </c>
      <c r="H37" s="91">
        <v>1.5846082021806929E-2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549373</v>
      </c>
      <c r="C38" s="89">
        <v>578088</v>
      </c>
      <c r="D38" s="89">
        <v>610341</v>
      </c>
      <c r="E38" s="89">
        <v>649171</v>
      </c>
      <c r="F38" s="89">
        <v>636443</v>
      </c>
      <c r="G38" s="90">
        <v>-1.9606544346558952E-2</v>
      </c>
      <c r="H38" s="90">
        <v>3.7464036029645431E-2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C39" s="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C40" s="5"/>
      <c r="D40" s="12"/>
      <c r="E40" s="156"/>
      <c r="F40" s="160" t="s">
        <v>112</v>
      </c>
      <c r="I40" s="15" t="s">
        <v>89</v>
      </c>
      <c r="J40"/>
    </row>
    <row r="41" spans="1:10" x14ac:dyDescent="0.2">
      <c r="B41" s="5"/>
      <c r="C41" s="5"/>
      <c r="D41" s="12"/>
      <c r="E41" s="156"/>
      <c r="F41" s="109"/>
      <c r="G41"/>
      <c r="H41"/>
      <c r="J41"/>
    </row>
    <row r="42" spans="1:10" x14ac:dyDescent="0.2">
      <c r="B42" s="5"/>
      <c r="C42" s="5"/>
    </row>
    <row r="43" spans="1:10" x14ac:dyDescent="0.2">
      <c r="B43" s="5"/>
      <c r="C43" s="5"/>
    </row>
    <row r="44" spans="1:10" x14ac:dyDescent="0.2">
      <c r="B44" s="5"/>
      <c r="C44" s="5"/>
    </row>
    <row r="45" spans="1:10" x14ac:dyDescent="0.2">
      <c r="B45" s="5"/>
      <c r="C45" s="5"/>
    </row>
    <row r="46" spans="1:10" x14ac:dyDescent="0.2">
      <c r="B46" s="5"/>
      <c r="C46" s="5"/>
    </row>
    <row r="47" spans="1:10" x14ac:dyDescent="0.2">
      <c r="B47" s="5"/>
      <c r="C47" s="5"/>
    </row>
    <row r="48" spans="1:10" x14ac:dyDescent="0.2">
      <c r="B48" s="5"/>
      <c r="C48" s="5"/>
    </row>
    <row r="49" spans="2:3" x14ac:dyDescent="0.2">
      <c r="B49" s="5"/>
      <c r="C49" s="5"/>
    </row>
    <row r="50" spans="2:3" x14ac:dyDescent="0.2">
      <c r="B50" s="5"/>
      <c r="C50" s="5"/>
    </row>
    <row r="51" spans="2:3" x14ac:dyDescent="0.2">
      <c r="B51" s="5"/>
      <c r="C51" s="5"/>
    </row>
    <row r="52" spans="2:3" x14ac:dyDescent="0.2">
      <c r="B52" s="5"/>
      <c r="C52" s="5"/>
    </row>
    <row r="53" spans="2:3" x14ac:dyDescent="0.2">
      <c r="B53" s="5"/>
      <c r="C53" s="5"/>
    </row>
    <row r="54" spans="2:3" x14ac:dyDescent="0.2">
      <c r="B54" s="5"/>
      <c r="C54" s="5"/>
    </row>
    <row r="55" spans="2:3" x14ac:dyDescent="0.2">
      <c r="B55" s="5"/>
      <c r="C55" s="5"/>
    </row>
    <row r="56" spans="2:3" x14ac:dyDescent="0.2">
      <c r="B56" s="5"/>
      <c r="C56" s="5"/>
    </row>
    <row r="57" spans="2:3" x14ac:dyDescent="0.2">
      <c r="B57" s="5"/>
      <c r="C57" s="5"/>
    </row>
    <row r="58" spans="2:3" x14ac:dyDescent="0.2">
      <c r="B58" s="5"/>
      <c r="C58" s="5"/>
    </row>
    <row r="59" spans="2:3" x14ac:dyDescent="0.2">
      <c r="B59" s="5"/>
      <c r="C59" s="5"/>
    </row>
    <row r="60" spans="2:3" x14ac:dyDescent="0.2">
      <c r="B60" s="5"/>
      <c r="C60" s="5"/>
    </row>
    <row r="61" spans="2:3" x14ac:dyDescent="0.2">
      <c r="B61" s="5"/>
      <c r="C61" s="5"/>
    </row>
    <row r="62" spans="2:3" x14ac:dyDescent="0.2">
      <c r="B62" s="5"/>
      <c r="C62" s="5"/>
    </row>
    <row r="63" spans="2:3" x14ac:dyDescent="0.2">
      <c r="B63" s="5"/>
      <c r="C63" s="5"/>
    </row>
    <row r="64" spans="2:3" x14ac:dyDescent="0.2">
      <c r="B64" s="5"/>
      <c r="C64" s="5"/>
    </row>
    <row r="65" spans="2:3" x14ac:dyDescent="0.2">
      <c r="B65" s="5"/>
      <c r="C65" s="5"/>
    </row>
    <row r="66" spans="2:3" x14ac:dyDescent="0.2">
      <c r="B66" s="5"/>
      <c r="C66" s="5"/>
    </row>
    <row r="67" spans="2:3" x14ac:dyDescent="0.2">
      <c r="B67" s="5"/>
      <c r="C67" s="5"/>
    </row>
    <row r="68" spans="2:3" x14ac:dyDescent="0.2">
      <c r="B68" s="5"/>
      <c r="C68" s="5"/>
    </row>
    <row r="69" spans="2:3" x14ac:dyDescent="0.2">
      <c r="B69" s="5"/>
      <c r="C69" s="5"/>
    </row>
    <row r="70" spans="2:3" x14ac:dyDescent="0.2">
      <c r="B70" s="5"/>
      <c r="C70" s="5"/>
    </row>
    <row r="71" spans="2:3" x14ac:dyDescent="0.2">
      <c r="B71" s="5"/>
      <c r="C71" s="5"/>
    </row>
    <row r="72" spans="2:3" x14ac:dyDescent="0.2">
      <c r="B72" s="5"/>
      <c r="C72" s="5"/>
    </row>
    <row r="73" spans="2:3" x14ac:dyDescent="0.2">
      <c r="B73" s="5"/>
      <c r="C73" s="5"/>
    </row>
    <row r="74" spans="2:3" x14ac:dyDescent="0.2">
      <c r="B74" s="5"/>
      <c r="C74" s="5"/>
    </row>
    <row r="75" spans="2:3" x14ac:dyDescent="0.2">
      <c r="B75" s="5"/>
      <c r="C75" s="5"/>
    </row>
    <row r="76" spans="2:3" x14ac:dyDescent="0.2">
      <c r="B76" s="5"/>
      <c r="C76" s="5"/>
    </row>
    <row r="77" spans="2:3" x14ac:dyDescent="0.2">
      <c r="B77" s="5"/>
      <c r="C77" s="5"/>
    </row>
    <row r="78" spans="2:3" x14ac:dyDescent="0.2">
      <c r="B78" s="5"/>
      <c r="C78" s="5"/>
    </row>
    <row r="79" spans="2:3" x14ac:dyDescent="0.2">
      <c r="B79" s="5"/>
      <c r="C79" s="5"/>
    </row>
    <row r="80" spans="2:3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</sheetData>
  <conditionalFormatting sqref="J5:J38">
    <cfRule type="cellIs" dxfId="2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90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3" width="12.5703125" style="65" customWidth="1"/>
    <col min="4" max="6" width="12.5703125" style="48" customWidth="1"/>
    <col min="7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96"/>
      <c r="C1" s="96"/>
      <c r="D1" s="97"/>
      <c r="E1" s="97"/>
      <c r="F1" s="97"/>
      <c r="G1" s="82"/>
      <c r="H1" s="82"/>
      <c r="I1" s="83" t="s">
        <v>58</v>
      </c>
    </row>
    <row r="2" spans="1:10" s="1" customFormat="1" ht="18.75" customHeight="1" x14ac:dyDescent="0.3">
      <c r="A2" s="84" t="s">
        <v>138</v>
      </c>
      <c r="B2" s="98"/>
      <c r="C2" s="98"/>
      <c r="D2" s="99"/>
      <c r="E2" s="99"/>
      <c r="F2" s="99"/>
      <c r="G2" s="85"/>
      <c r="H2" s="85"/>
      <c r="I2" s="87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2188244</v>
      </c>
      <c r="C5" s="124">
        <v>2242399</v>
      </c>
      <c r="D5" s="124">
        <v>2234015</v>
      </c>
      <c r="E5" s="52">
        <v>2268262</v>
      </c>
      <c r="F5" s="55">
        <v>2347429</v>
      </c>
      <c r="G5" s="39">
        <v>3.490205276110081E-2</v>
      </c>
      <c r="H5" s="40">
        <v>1.7710323125095906E-2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140959</v>
      </c>
      <c r="C6" s="125">
        <v>132469</v>
      </c>
      <c r="D6" s="125">
        <v>135126</v>
      </c>
      <c r="E6" s="55">
        <v>126489</v>
      </c>
      <c r="F6" s="55">
        <v>130381</v>
      </c>
      <c r="G6" s="39">
        <v>3.0769474025409416E-2</v>
      </c>
      <c r="H6" s="40">
        <v>-1.9313099186439642E-2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19179</v>
      </c>
      <c r="C7" s="125">
        <v>14143</v>
      </c>
      <c r="D7" s="125">
        <v>23142</v>
      </c>
      <c r="E7" s="55">
        <v>16794</v>
      </c>
      <c r="F7" s="55">
        <v>13243</v>
      </c>
      <c r="G7" s="39">
        <v>-0.21144456353459573</v>
      </c>
      <c r="H7" s="40">
        <v>-8.8429830041543034E-2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5643</v>
      </c>
      <c r="C8" s="125">
        <v>8618</v>
      </c>
      <c r="D8" s="125">
        <v>6338</v>
      </c>
      <c r="E8" s="55">
        <v>5685</v>
      </c>
      <c r="F8" s="55">
        <v>6424</v>
      </c>
      <c r="G8" s="39">
        <v>0.12999120492524185</v>
      </c>
      <c r="H8" s="40">
        <v>3.2937086303920893E-2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45530</v>
      </c>
      <c r="C9" s="125">
        <v>50486</v>
      </c>
      <c r="D9" s="125">
        <v>38375</v>
      </c>
      <c r="E9" s="55">
        <v>42668</v>
      </c>
      <c r="F9" s="55">
        <v>42927</v>
      </c>
      <c r="G9" s="39">
        <v>6.0701228086621484E-3</v>
      </c>
      <c r="H9" s="40">
        <v>-1.4609838003394104E-2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384</v>
      </c>
      <c r="C10" s="125">
        <v>1570</v>
      </c>
      <c r="D10" s="125">
        <v>772</v>
      </c>
      <c r="E10" s="55">
        <v>846</v>
      </c>
      <c r="F10" s="55">
        <v>1183</v>
      </c>
      <c r="G10" s="39">
        <v>0.39834515366430256</v>
      </c>
      <c r="H10" s="40">
        <v>0.32483984157285795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551</v>
      </c>
      <c r="C11" s="125">
        <v>520</v>
      </c>
      <c r="D11" s="125">
        <v>285</v>
      </c>
      <c r="E11" s="55">
        <v>904</v>
      </c>
      <c r="F11" s="55">
        <v>1455</v>
      </c>
      <c r="G11" s="39">
        <v>0.60951327433628322</v>
      </c>
      <c r="H11" s="40">
        <v>0.27475830076566377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1942</v>
      </c>
      <c r="C12" s="125">
        <v>1247</v>
      </c>
      <c r="D12" s="125">
        <v>1129</v>
      </c>
      <c r="E12" s="55">
        <v>1317</v>
      </c>
      <c r="F12" s="55">
        <v>1119</v>
      </c>
      <c r="G12" s="39">
        <v>-0.15034168564920269</v>
      </c>
      <c r="H12" s="40">
        <v>-0.12874513686707845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274</v>
      </c>
      <c r="C13" s="125">
        <v>278</v>
      </c>
      <c r="D13" s="125">
        <v>1175</v>
      </c>
      <c r="E13" s="55">
        <v>586</v>
      </c>
      <c r="F13" s="55">
        <v>212</v>
      </c>
      <c r="G13" s="39">
        <v>-0.63822525597269619</v>
      </c>
      <c r="H13" s="40">
        <v>-6.2122052078643963E-2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3408</v>
      </c>
      <c r="C14" s="125">
        <v>501</v>
      </c>
      <c r="D14" s="125">
        <v>358</v>
      </c>
      <c r="E14" s="55">
        <v>281</v>
      </c>
      <c r="F14" s="55">
        <v>535</v>
      </c>
      <c r="G14" s="39">
        <v>0.90391459074733094</v>
      </c>
      <c r="H14" s="40">
        <v>-0.37054665036877776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1694</v>
      </c>
      <c r="C15" s="125">
        <v>1170</v>
      </c>
      <c r="D15" s="125">
        <v>2230</v>
      </c>
      <c r="E15" s="55">
        <v>1109</v>
      </c>
      <c r="F15" s="55">
        <v>1283</v>
      </c>
      <c r="G15" s="39">
        <v>0.15689810640216417</v>
      </c>
      <c r="H15" s="40">
        <v>-6.7114564912437835E-2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1280</v>
      </c>
      <c r="C16" s="125">
        <v>1667</v>
      </c>
      <c r="D16" s="125">
        <v>1693</v>
      </c>
      <c r="E16" s="55">
        <v>2287</v>
      </c>
      <c r="F16" s="55">
        <v>1508</v>
      </c>
      <c r="G16" s="39">
        <v>-0.34062090074333184</v>
      </c>
      <c r="H16" s="40">
        <v>4.1832360461423024E-2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292</v>
      </c>
      <c r="C17" s="125">
        <v>569</v>
      </c>
      <c r="D17" s="125">
        <v>294</v>
      </c>
      <c r="E17" s="55">
        <v>129</v>
      </c>
      <c r="F17" s="55">
        <v>408</v>
      </c>
      <c r="G17" s="39">
        <v>2.1627906976744184</v>
      </c>
      <c r="H17" s="40">
        <v>8.7224744061173087E-2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85</v>
      </c>
      <c r="C18" s="125">
        <v>85</v>
      </c>
      <c r="D18" s="125">
        <v>31</v>
      </c>
      <c r="E18" s="55">
        <v>20</v>
      </c>
      <c r="F18" s="55">
        <v>172</v>
      </c>
      <c r="G18" s="39">
        <v>7.6</v>
      </c>
      <c r="H18" s="40">
        <v>0.19268945714906272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462</v>
      </c>
      <c r="C19" s="125">
        <v>691</v>
      </c>
      <c r="D19" s="125">
        <v>143</v>
      </c>
      <c r="E19" s="55">
        <v>219</v>
      </c>
      <c r="F19" s="55">
        <v>416</v>
      </c>
      <c r="G19" s="39">
        <v>0.89954337899543368</v>
      </c>
      <c r="H19" s="40">
        <v>-2.5879150627420633E-2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6250</v>
      </c>
      <c r="C20" s="125">
        <v>8165</v>
      </c>
      <c r="D20" s="125">
        <v>8566</v>
      </c>
      <c r="E20" s="55">
        <v>8942</v>
      </c>
      <c r="F20" s="55">
        <v>5866</v>
      </c>
      <c r="G20" s="39">
        <v>-0.34399463207336167</v>
      </c>
      <c r="H20" s="40">
        <v>-1.5727139681793734E-2</v>
      </c>
      <c r="I20" s="19" t="s">
        <v>78</v>
      </c>
      <c r="J20" s="17"/>
    </row>
    <row r="21" spans="1:10" ht="14.1" customHeight="1" x14ac:dyDescent="0.2">
      <c r="A21" s="13" t="s">
        <v>87</v>
      </c>
      <c r="B21" s="169">
        <v>744</v>
      </c>
      <c r="C21" s="154">
        <v>1163</v>
      </c>
      <c r="D21" s="125">
        <v>658</v>
      </c>
      <c r="E21" s="55">
        <v>1115</v>
      </c>
      <c r="F21" s="55">
        <v>744</v>
      </c>
      <c r="G21" s="39">
        <v>-0.33273542600896866</v>
      </c>
      <c r="H21" s="40">
        <v>0</v>
      </c>
      <c r="I21" s="19" t="s">
        <v>36</v>
      </c>
      <c r="J21" s="17"/>
    </row>
    <row r="22" spans="1:10" ht="14.1" customHeight="1" x14ac:dyDescent="0.2">
      <c r="A22" s="13" t="s">
        <v>79</v>
      </c>
      <c r="B22" s="170">
        <v>1257</v>
      </c>
      <c r="C22" s="154">
        <v>2186</v>
      </c>
      <c r="D22" s="125">
        <v>884</v>
      </c>
      <c r="E22" s="55">
        <v>533</v>
      </c>
      <c r="F22" s="55">
        <v>269</v>
      </c>
      <c r="G22" s="39">
        <v>-0.49530956848030017</v>
      </c>
      <c r="H22" s="40">
        <v>-0.31985070758987832</v>
      </c>
      <c r="I22" s="19" t="s">
        <v>80</v>
      </c>
      <c r="J22" s="17"/>
    </row>
    <row r="23" spans="1:10" ht="14.1" customHeight="1" x14ac:dyDescent="0.2">
      <c r="A23" s="13" t="s">
        <v>113</v>
      </c>
      <c r="B23" s="154">
        <v>451</v>
      </c>
      <c r="C23" s="154">
        <v>798</v>
      </c>
      <c r="D23" s="125">
        <v>336</v>
      </c>
      <c r="E23" s="55">
        <v>565</v>
      </c>
      <c r="F23" s="55">
        <v>1961</v>
      </c>
      <c r="G23" s="39">
        <v>2.4707964601769912</v>
      </c>
      <c r="H23" s="40">
        <v>0.44402683150609801</v>
      </c>
      <c r="I23" s="19" t="s">
        <v>116</v>
      </c>
      <c r="J23" s="17"/>
    </row>
    <row r="24" spans="1:10" ht="14.1" customHeight="1" x14ac:dyDescent="0.2">
      <c r="A24" s="13" t="s">
        <v>32</v>
      </c>
      <c r="B24" s="170">
        <v>267</v>
      </c>
      <c r="C24" s="154">
        <v>198</v>
      </c>
      <c r="D24" s="125">
        <v>249</v>
      </c>
      <c r="E24" s="55">
        <v>207</v>
      </c>
      <c r="F24" s="55">
        <v>359</v>
      </c>
      <c r="G24" s="39">
        <v>0.73429951690821249</v>
      </c>
      <c r="H24" s="40">
        <v>7.6826653944287671E-2</v>
      </c>
      <c r="I24" s="19" t="s">
        <v>33</v>
      </c>
      <c r="J24" s="17"/>
    </row>
    <row r="25" spans="1:10" ht="14.1" customHeight="1" x14ac:dyDescent="0.2">
      <c r="A25" s="13" t="s">
        <v>34</v>
      </c>
      <c r="B25" s="169">
        <v>1162</v>
      </c>
      <c r="C25" s="154">
        <v>556</v>
      </c>
      <c r="D25" s="125">
        <v>591</v>
      </c>
      <c r="E25" s="55">
        <v>465</v>
      </c>
      <c r="F25" s="55">
        <v>554</v>
      </c>
      <c r="G25" s="39">
        <v>0.1913978494623656</v>
      </c>
      <c r="H25" s="40">
        <v>-0.16904805412682322</v>
      </c>
      <c r="I25" s="19" t="s">
        <v>35</v>
      </c>
      <c r="J25" s="17"/>
    </row>
    <row r="26" spans="1:10" ht="14.1" customHeight="1" x14ac:dyDescent="0.2">
      <c r="A26" s="13" t="s">
        <v>37</v>
      </c>
      <c r="B26" s="169">
        <v>250</v>
      </c>
      <c r="C26" s="154">
        <v>506</v>
      </c>
      <c r="D26" s="125">
        <v>469</v>
      </c>
      <c r="E26" s="55">
        <v>514</v>
      </c>
      <c r="F26" s="55">
        <v>659</v>
      </c>
      <c r="G26" s="39">
        <v>0.28210116731517521</v>
      </c>
      <c r="H26" s="40">
        <v>0.27419633471776717</v>
      </c>
      <c r="I26" s="19" t="s">
        <v>38</v>
      </c>
      <c r="J26" s="17"/>
    </row>
    <row r="27" spans="1:10" ht="14.1" customHeight="1" x14ac:dyDescent="0.2">
      <c r="A27" s="13" t="s">
        <v>39</v>
      </c>
      <c r="B27" s="169">
        <v>580</v>
      </c>
      <c r="C27" s="154">
        <v>1015</v>
      </c>
      <c r="D27" s="125">
        <v>1082</v>
      </c>
      <c r="E27" s="55">
        <v>1551</v>
      </c>
      <c r="F27" s="55">
        <v>640</v>
      </c>
      <c r="G27" s="39">
        <v>-0.58736299161831074</v>
      </c>
      <c r="H27" s="40">
        <v>2.4915344249358151E-2</v>
      </c>
      <c r="I27" s="19" t="s">
        <v>40</v>
      </c>
      <c r="J27" s="17"/>
    </row>
    <row r="28" spans="1:10" ht="14.1" customHeight="1" x14ac:dyDescent="0.2">
      <c r="A28" s="13" t="s">
        <v>41</v>
      </c>
      <c r="B28" s="169">
        <v>449</v>
      </c>
      <c r="C28" s="154">
        <v>112</v>
      </c>
      <c r="D28" s="125">
        <v>80</v>
      </c>
      <c r="E28" s="55">
        <v>430</v>
      </c>
      <c r="F28" s="55">
        <v>563</v>
      </c>
      <c r="G28" s="39">
        <v>0.30930232558139537</v>
      </c>
      <c r="H28" s="40">
        <v>5.8194532941774346E-2</v>
      </c>
      <c r="I28" s="19" t="s">
        <v>41</v>
      </c>
      <c r="J28" s="17"/>
    </row>
    <row r="29" spans="1:10" ht="14.1" customHeight="1" x14ac:dyDescent="0.2">
      <c r="A29" s="13" t="s">
        <v>42</v>
      </c>
      <c r="B29" s="170">
        <v>173</v>
      </c>
      <c r="C29" s="154">
        <v>100</v>
      </c>
      <c r="D29" s="125">
        <v>197</v>
      </c>
      <c r="E29" s="55">
        <v>77</v>
      </c>
      <c r="F29" s="55">
        <v>102</v>
      </c>
      <c r="G29" s="39">
        <v>0.32467532467532467</v>
      </c>
      <c r="H29" s="40">
        <v>-0.12372884239919468</v>
      </c>
      <c r="I29" s="19" t="s">
        <v>42</v>
      </c>
      <c r="J29" s="17"/>
    </row>
    <row r="30" spans="1:10" ht="14.1" customHeight="1" x14ac:dyDescent="0.2">
      <c r="A30" s="13" t="s">
        <v>81</v>
      </c>
      <c r="B30" s="170">
        <v>322</v>
      </c>
      <c r="C30" s="154">
        <v>118</v>
      </c>
      <c r="D30" s="125">
        <v>574</v>
      </c>
      <c r="E30" s="55">
        <v>174</v>
      </c>
      <c r="F30" s="55">
        <v>203</v>
      </c>
      <c r="G30" s="39">
        <v>0.16666666666666674</v>
      </c>
      <c r="H30" s="40">
        <v>-0.10893365377183017</v>
      </c>
      <c r="I30" s="19" t="s">
        <v>81</v>
      </c>
      <c r="J30" s="17"/>
    </row>
    <row r="31" spans="1:10" ht="14.1" customHeight="1" x14ac:dyDescent="0.2">
      <c r="A31" s="13" t="s">
        <v>82</v>
      </c>
      <c r="B31" s="170">
        <v>111</v>
      </c>
      <c r="C31" s="154">
        <v>77</v>
      </c>
      <c r="D31" s="125">
        <v>129</v>
      </c>
      <c r="E31" s="55">
        <v>54</v>
      </c>
      <c r="F31" s="55">
        <v>80</v>
      </c>
      <c r="G31" s="39">
        <v>0.4814814814814814</v>
      </c>
      <c r="H31" s="40">
        <v>-7.8613696674398326E-2</v>
      </c>
      <c r="I31" s="19" t="s">
        <v>82</v>
      </c>
      <c r="J31" s="17"/>
    </row>
    <row r="32" spans="1:10" ht="14.1" customHeight="1" x14ac:dyDescent="0.2">
      <c r="A32" s="13" t="s">
        <v>83</v>
      </c>
      <c r="B32" s="170">
        <v>263</v>
      </c>
      <c r="C32" s="154">
        <v>79</v>
      </c>
      <c r="D32" s="125">
        <v>96</v>
      </c>
      <c r="E32" s="55">
        <v>86</v>
      </c>
      <c r="F32" s="55">
        <v>34</v>
      </c>
      <c r="G32" s="39">
        <v>-0.60465116279069764</v>
      </c>
      <c r="H32" s="40">
        <v>-0.40037353555235777</v>
      </c>
      <c r="I32" s="19" t="s">
        <v>84</v>
      </c>
      <c r="J32" s="17"/>
    </row>
    <row r="33" spans="1:10" ht="14.1" customHeight="1" x14ac:dyDescent="0.2">
      <c r="A33" s="13" t="s">
        <v>85</v>
      </c>
      <c r="B33" s="170">
        <v>569</v>
      </c>
      <c r="C33" s="154">
        <v>263</v>
      </c>
      <c r="D33" s="125">
        <v>208</v>
      </c>
      <c r="E33" s="55">
        <v>228</v>
      </c>
      <c r="F33" s="55">
        <v>320</v>
      </c>
      <c r="G33" s="39">
        <v>0.40350877192982448</v>
      </c>
      <c r="H33" s="40">
        <v>-0.13401687745107282</v>
      </c>
      <c r="I33" s="19" t="s">
        <v>86</v>
      </c>
      <c r="J33" s="17"/>
    </row>
    <row r="34" spans="1:10" ht="14.1" customHeight="1" x14ac:dyDescent="0.2">
      <c r="A34" s="13" t="s">
        <v>114</v>
      </c>
      <c r="B34" s="154">
        <v>653</v>
      </c>
      <c r="C34" s="154">
        <v>189</v>
      </c>
      <c r="D34" s="125">
        <v>597</v>
      </c>
      <c r="E34" s="55">
        <v>1120</v>
      </c>
      <c r="F34" s="55">
        <v>907</v>
      </c>
      <c r="G34" s="39">
        <v>-0.19017857142857142</v>
      </c>
      <c r="H34" s="40">
        <v>8.5609228367828472E-2</v>
      </c>
      <c r="I34" s="19" t="s">
        <v>117</v>
      </c>
      <c r="J34" s="17"/>
    </row>
    <row r="35" spans="1:10" ht="14.1" customHeight="1" x14ac:dyDescent="0.2">
      <c r="A35" s="13" t="s">
        <v>115</v>
      </c>
      <c r="B35" s="154">
        <v>223</v>
      </c>
      <c r="C35" s="154">
        <v>203</v>
      </c>
      <c r="D35" s="125">
        <v>180</v>
      </c>
      <c r="E35" s="55">
        <v>692</v>
      </c>
      <c r="F35" s="55">
        <v>994</v>
      </c>
      <c r="G35" s="39">
        <v>0.43641618497109835</v>
      </c>
      <c r="H35" s="40">
        <v>0.45301594561603165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10091</v>
      </c>
      <c r="C36" s="41">
        <v>6318</v>
      </c>
      <c r="D36" s="41">
        <v>4180</v>
      </c>
      <c r="E36" s="41">
        <v>6985</v>
      </c>
      <c r="F36" s="41">
        <v>8359</v>
      </c>
      <c r="G36" s="39">
        <v>0.19670722977809585</v>
      </c>
      <c r="H36" s="40">
        <v>-4.5985380942238252E-2</v>
      </c>
      <c r="I36" s="19" t="s">
        <v>44</v>
      </c>
      <c r="J36" s="17"/>
    </row>
    <row r="37" spans="1:10" ht="14.1" customHeight="1" x14ac:dyDescent="0.2">
      <c r="A37" s="88" t="s">
        <v>45</v>
      </c>
      <c r="B37" s="107">
        <v>245498</v>
      </c>
      <c r="C37" s="127">
        <v>236060</v>
      </c>
      <c r="D37" s="127">
        <v>230167</v>
      </c>
      <c r="E37" s="107">
        <v>223072</v>
      </c>
      <c r="F37" s="107">
        <v>223880</v>
      </c>
      <c r="G37" s="90">
        <v>3.6221489025964893E-3</v>
      </c>
      <c r="H37" s="91">
        <v>-2.2781151619932105E-2</v>
      </c>
      <c r="I37" s="89" t="s">
        <v>46</v>
      </c>
      <c r="J37" s="17"/>
    </row>
    <row r="38" spans="1:10" ht="14.1" customHeight="1" x14ac:dyDescent="0.2">
      <c r="A38" s="92" t="s">
        <v>47</v>
      </c>
      <c r="B38" s="107">
        <v>2433742</v>
      </c>
      <c r="C38" s="107">
        <v>2478459</v>
      </c>
      <c r="D38" s="107">
        <v>2464182</v>
      </c>
      <c r="E38" s="107">
        <v>2491334</v>
      </c>
      <c r="F38" s="107">
        <v>2571309</v>
      </c>
      <c r="G38" s="90">
        <v>3.2101275862650214E-2</v>
      </c>
      <c r="H38" s="90">
        <v>1.3841193797938578E-2</v>
      </c>
      <c r="I38" s="89" t="s">
        <v>48</v>
      </c>
      <c r="J38" s="17"/>
    </row>
    <row r="39" spans="1:10" ht="12.75" customHeight="1" x14ac:dyDescent="0.2">
      <c r="A39" s="14" t="s">
        <v>139</v>
      </c>
      <c r="B39" s="129"/>
      <c r="C39" s="48"/>
      <c r="D39" s="162"/>
      <c r="E39" s="163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29"/>
      <c r="C40" s="48"/>
      <c r="D40" s="56"/>
      <c r="E40" s="152"/>
      <c r="F40" s="160" t="s">
        <v>112</v>
      </c>
      <c r="I40" s="15" t="s">
        <v>89</v>
      </c>
      <c r="J40"/>
    </row>
    <row r="41" spans="1:10" x14ac:dyDescent="0.2">
      <c r="B41" s="48"/>
      <c r="C41" s="48"/>
      <c r="D41" s="56"/>
      <c r="E41" s="152"/>
      <c r="F41" s="56"/>
      <c r="G41"/>
      <c r="H41"/>
      <c r="J41"/>
    </row>
    <row r="42" spans="1:10" x14ac:dyDescent="0.2">
      <c r="B42" s="5"/>
      <c r="C42" s="5"/>
      <c r="D42" s="5"/>
      <c r="E42" s="5"/>
      <c r="F42" s="5"/>
    </row>
    <row r="43" spans="1:10" x14ac:dyDescent="0.2">
      <c r="B43" s="5"/>
      <c r="C43" s="5"/>
      <c r="D43" s="5"/>
      <c r="E43" s="5"/>
      <c r="F43" s="5"/>
    </row>
    <row r="44" spans="1:10" x14ac:dyDescent="0.2">
      <c r="B44" s="5"/>
      <c r="C44" s="5"/>
      <c r="D44" s="5"/>
      <c r="E44" s="5"/>
      <c r="F44" s="5"/>
    </row>
    <row r="45" spans="1:10" x14ac:dyDescent="0.2">
      <c r="B45" s="5"/>
      <c r="C45" s="5"/>
      <c r="D45" s="5"/>
      <c r="E45" s="5"/>
      <c r="F45" s="5"/>
    </row>
    <row r="46" spans="1:10" x14ac:dyDescent="0.2">
      <c r="B46" s="5"/>
      <c r="C46" s="5"/>
      <c r="D46" s="5"/>
      <c r="E46" s="5"/>
      <c r="F46" s="5"/>
    </row>
    <row r="47" spans="1:10" x14ac:dyDescent="0.2">
      <c r="B47" s="5"/>
      <c r="C47" s="5"/>
      <c r="D47" s="5"/>
      <c r="E47" s="5"/>
      <c r="F47" s="5"/>
    </row>
    <row r="48" spans="1:10" x14ac:dyDescent="0.2">
      <c r="B48" s="5"/>
      <c r="C48" s="5"/>
      <c r="D48" s="5"/>
      <c r="E48" s="5"/>
      <c r="F48" s="5"/>
    </row>
    <row r="49" spans="2:6" x14ac:dyDescent="0.2">
      <c r="B49" s="5"/>
      <c r="C49" s="5"/>
      <c r="D49" s="5"/>
      <c r="E49" s="5"/>
      <c r="F49" s="5"/>
    </row>
    <row r="50" spans="2:6" x14ac:dyDescent="0.2">
      <c r="B50" s="5"/>
      <c r="C50" s="5"/>
      <c r="D50" s="5"/>
      <c r="E50" s="5"/>
      <c r="F50" s="5"/>
    </row>
    <row r="51" spans="2:6" x14ac:dyDescent="0.2">
      <c r="B51" s="5"/>
      <c r="C51" s="5"/>
      <c r="D51" s="5"/>
      <c r="E51" s="5"/>
      <c r="F51" s="5"/>
    </row>
    <row r="52" spans="2:6" x14ac:dyDescent="0.2">
      <c r="B52" s="5"/>
      <c r="C52" s="5"/>
      <c r="D52" s="5"/>
      <c r="E52" s="5"/>
      <c r="F52" s="5"/>
    </row>
    <row r="53" spans="2:6" x14ac:dyDescent="0.2">
      <c r="B53" s="5"/>
      <c r="C53" s="5"/>
      <c r="D53" s="5"/>
      <c r="E53" s="5"/>
      <c r="F53" s="5"/>
    </row>
    <row r="54" spans="2:6" x14ac:dyDescent="0.2">
      <c r="B54" s="5"/>
      <c r="C54" s="5"/>
      <c r="D54" s="5"/>
      <c r="E54" s="5"/>
      <c r="F54" s="5"/>
    </row>
    <row r="55" spans="2:6" x14ac:dyDescent="0.2">
      <c r="B55" s="5"/>
      <c r="C55" s="5"/>
      <c r="D55" s="5"/>
      <c r="E55" s="5"/>
      <c r="F55" s="5"/>
    </row>
    <row r="56" spans="2:6" x14ac:dyDescent="0.2">
      <c r="B56" s="5"/>
      <c r="C56" s="5"/>
      <c r="D56" s="5"/>
      <c r="E56" s="5"/>
      <c r="F56" s="5"/>
    </row>
    <row r="57" spans="2:6" x14ac:dyDescent="0.2">
      <c r="B57" s="5"/>
      <c r="C57" s="5"/>
      <c r="D57" s="5"/>
      <c r="E57" s="5"/>
      <c r="F57" s="5"/>
    </row>
    <row r="58" spans="2:6" x14ac:dyDescent="0.2">
      <c r="B58" s="5"/>
      <c r="C58" s="5"/>
      <c r="D58" s="5"/>
      <c r="E58" s="5"/>
      <c r="F58" s="5"/>
    </row>
    <row r="59" spans="2:6" x14ac:dyDescent="0.2">
      <c r="B59" s="5"/>
      <c r="C59" s="5"/>
      <c r="D59" s="5"/>
      <c r="E59" s="5"/>
      <c r="F59" s="5"/>
    </row>
    <row r="60" spans="2:6" x14ac:dyDescent="0.2">
      <c r="B60" s="5"/>
      <c r="C60" s="5"/>
      <c r="D60" s="5"/>
      <c r="E60" s="5"/>
      <c r="F60" s="5"/>
    </row>
    <row r="61" spans="2:6" x14ac:dyDescent="0.2">
      <c r="B61" s="5"/>
      <c r="C61" s="5"/>
      <c r="D61" s="5"/>
      <c r="E61" s="5"/>
      <c r="F61" s="5"/>
    </row>
    <row r="62" spans="2:6" x14ac:dyDescent="0.2">
      <c r="B62" s="5"/>
      <c r="C62" s="5"/>
      <c r="D62" s="5"/>
      <c r="E62" s="5"/>
      <c r="F62" s="5"/>
    </row>
    <row r="63" spans="2:6" x14ac:dyDescent="0.2">
      <c r="B63" s="5"/>
      <c r="C63" s="5"/>
      <c r="D63" s="5"/>
      <c r="E63" s="5"/>
      <c r="F63" s="5"/>
    </row>
    <row r="64" spans="2:6" x14ac:dyDescent="0.2">
      <c r="B64" s="5"/>
      <c r="C64" s="5"/>
      <c r="D64" s="5"/>
      <c r="E64" s="5"/>
      <c r="F64" s="5"/>
    </row>
    <row r="65" spans="2:6" x14ac:dyDescent="0.2">
      <c r="B65" s="5"/>
      <c r="C65" s="5"/>
      <c r="D65" s="5"/>
      <c r="E65" s="5"/>
      <c r="F65" s="5"/>
    </row>
    <row r="66" spans="2:6" x14ac:dyDescent="0.2">
      <c r="B66" s="5"/>
      <c r="C66" s="5"/>
      <c r="D66" s="5"/>
      <c r="E66" s="5"/>
      <c r="F66" s="5"/>
    </row>
    <row r="67" spans="2:6" x14ac:dyDescent="0.2">
      <c r="B67" s="5"/>
      <c r="C67" s="5"/>
      <c r="D67" s="5"/>
      <c r="E67" s="5"/>
      <c r="F67" s="5"/>
    </row>
    <row r="68" spans="2:6" x14ac:dyDescent="0.2">
      <c r="B68" s="5"/>
      <c r="C68" s="5"/>
      <c r="D68" s="5"/>
      <c r="E68" s="5"/>
      <c r="F68" s="5"/>
    </row>
    <row r="69" spans="2:6" x14ac:dyDescent="0.2">
      <c r="B69" s="5"/>
      <c r="C69" s="5"/>
      <c r="D69" s="5"/>
      <c r="E69" s="5"/>
      <c r="F69" s="5"/>
    </row>
    <row r="70" spans="2:6" x14ac:dyDescent="0.2">
      <c r="B70" s="5"/>
      <c r="C70" s="5"/>
      <c r="D70" s="5"/>
      <c r="E70" s="5"/>
      <c r="F70" s="5"/>
    </row>
    <row r="71" spans="2:6" x14ac:dyDescent="0.2">
      <c r="B71" s="5"/>
      <c r="C71" s="5"/>
      <c r="D71" s="5"/>
      <c r="E71" s="5"/>
      <c r="F71" s="5"/>
    </row>
    <row r="72" spans="2:6" x14ac:dyDescent="0.2">
      <c r="B72" s="5"/>
      <c r="C72" s="5"/>
      <c r="D72" s="5"/>
      <c r="E72" s="5"/>
      <c r="F72" s="5"/>
    </row>
    <row r="73" spans="2:6" x14ac:dyDescent="0.2">
      <c r="B73" s="5"/>
      <c r="C73" s="5"/>
      <c r="D73" s="5"/>
      <c r="E73" s="5"/>
      <c r="F73" s="5"/>
    </row>
    <row r="74" spans="2:6" x14ac:dyDescent="0.2">
      <c r="B74" s="5"/>
      <c r="C74" s="5"/>
      <c r="D74" s="5"/>
      <c r="E74" s="5"/>
      <c r="F74" s="5"/>
    </row>
    <row r="75" spans="2:6" x14ac:dyDescent="0.2">
      <c r="B75" s="5"/>
      <c r="C75" s="5"/>
      <c r="D75" s="5"/>
      <c r="E75" s="5"/>
      <c r="F75" s="5"/>
    </row>
    <row r="76" spans="2:6" x14ac:dyDescent="0.2">
      <c r="B76" s="5"/>
      <c r="C76" s="5"/>
      <c r="D76" s="5"/>
      <c r="E76" s="5"/>
      <c r="F76" s="5"/>
    </row>
    <row r="77" spans="2:6" x14ac:dyDescent="0.2">
      <c r="B77" s="5"/>
      <c r="C77" s="5"/>
      <c r="D77" s="5"/>
      <c r="E77" s="5"/>
      <c r="F77" s="5"/>
    </row>
    <row r="78" spans="2:6" x14ac:dyDescent="0.2">
      <c r="B78" s="5"/>
      <c r="C78" s="5"/>
      <c r="D78" s="5"/>
      <c r="E78" s="5"/>
      <c r="F78" s="5"/>
    </row>
    <row r="79" spans="2:6" x14ac:dyDescent="0.2">
      <c r="B79" s="5"/>
      <c r="C79" s="5"/>
      <c r="D79" s="5"/>
      <c r="E79" s="5"/>
      <c r="F79" s="5"/>
    </row>
    <row r="80" spans="2:6" x14ac:dyDescent="0.2">
      <c r="B80" s="5"/>
      <c r="C80" s="5"/>
      <c r="D80" s="5"/>
      <c r="E80" s="5"/>
      <c r="F80" s="5"/>
    </row>
    <row r="81" spans="2:6" x14ac:dyDescent="0.2">
      <c r="B81" s="5"/>
      <c r="C81" s="5"/>
      <c r="D81" s="5"/>
      <c r="E81" s="5"/>
      <c r="F81" s="5"/>
    </row>
    <row r="82" spans="2:6" x14ac:dyDescent="0.2">
      <c r="B82" s="5"/>
      <c r="C82" s="5"/>
      <c r="D82" s="5"/>
      <c r="E82" s="5"/>
      <c r="F82" s="5"/>
    </row>
    <row r="83" spans="2:6" x14ac:dyDescent="0.2">
      <c r="B83" s="5"/>
      <c r="C83" s="5"/>
      <c r="D83" s="5"/>
      <c r="E83" s="5"/>
      <c r="F83" s="5"/>
    </row>
    <row r="84" spans="2:6" x14ac:dyDescent="0.2">
      <c r="B84" s="5"/>
      <c r="C84" s="5"/>
      <c r="D84" s="5"/>
      <c r="E84" s="5"/>
      <c r="F84" s="5"/>
    </row>
    <row r="85" spans="2:6" x14ac:dyDescent="0.2">
      <c r="B85" s="5"/>
      <c r="C85" s="5"/>
      <c r="D85" s="5"/>
      <c r="E85" s="5"/>
      <c r="F85" s="5"/>
    </row>
    <row r="86" spans="2:6" x14ac:dyDescent="0.2">
      <c r="B86" s="5"/>
      <c r="C86" s="5"/>
      <c r="D86" s="5"/>
      <c r="E86" s="5"/>
      <c r="F86" s="5"/>
    </row>
    <row r="87" spans="2:6" x14ac:dyDescent="0.2">
      <c r="B87" s="5"/>
      <c r="C87" s="5"/>
      <c r="D87" s="5"/>
      <c r="E87" s="5"/>
      <c r="F87" s="5"/>
    </row>
    <row r="88" spans="2:6" x14ac:dyDescent="0.2">
      <c r="B88" s="5"/>
      <c r="C88" s="5"/>
      <c r="D88" s="5"/>
      <c r="E88" s="5"/>
      <c r="F88" s="5"/>
    </row>
    <row r="89" spans="2:6" x14ac:dyDescent="0.2">
      <c r="B89" s="5"/>
      <c r="C89" s="5"/>
      <c r="D89" s="5"/>
      <c r="E89" s="5"/>
      <c r="F89" s="5"/>
    </row>
    <row r="90" spans="2:6" x14ac:dyDescent="0.2">
      <c r="B90" s="5"/>
      <c r="C90" s="5"/>
      <c r="D90" s="5"/>
      <c r="E90" s="5"/>
      <c r="F90" s="5"/>
    </row>
  </sheetData>
  <conditionalFormatting sqref="J5:J38">
    <cfRule type="cellIs" dxfId="2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60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22915</v>
      </c>
      <c r="C5" s="21">
        <v>19544</v>
      </c>
      <c r="D5" s="21">
        <v>28052</v>
      </c>
      <c r="E5" s="31" t="s">
        <v>131</v>
      </c>
      <c r="F5" s="31">
        <v>32127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10761</v>
      </c>
      <c r="C6" s="13">
        <v>14034</v>
      </c>
      <c r="D6" s="13">
        <v>10082</v>
      </c>
      <c r="E6" s="19" t="s">
        <v>131</v>
      </c>
      <c r="F6" s="19">
        <v>14420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2765</v>
      </c>
      <c r="C7" s="13">
        <v>2693</v>
      </c>
      <c r="D7" s="13">
        <v>2549</v>
      </c>
      <c r="E7" s="19" t="s">
        <v>131</v>
      </c>
      <c r="F7" s="19">
        <v>3609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2012</v>
      </c>
      <c r="C8" s="13">
        <v>2355</v>
      </c>
      <c r="D8" s="13">
        <v>2356</v>
      </c>
      <c r="E8" s="19" t="s">
        <v>131</v>
      </c>
      <c r="F8" s="19">
        <v>2197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1428</v>
      </c>
      <c r="C9" s="13">
        <v>799</v>
      </c>
      <c r="D9" s="13">
        <v>992</v>
      </c>
      <c r="E9" s="19" t="s">
        <v>131</v>
      </c>
      <c r="F9" s="19">
        <v>2829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48</v>
      </c>
      <c r="C10" s="13">
        <v>10</v>
      </c>
      <c r="D10" s="13">
        <v>109</v>
      </c>
      <c r="E10" s="19" t="s">
        <v>131</v>
      </c>
      <c r="F10" s="19">
        <v>92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150</v>
      </c>
      <c r="C11" s="13">
        <v>99</v>
      </c>
      <c r="D11" s="13">
        <v>54</v>
      </c>
      <c r="E11" s="19" t="s">
        <v>131</v>
      </c>
      <c r="F11" s="19">
        <v>279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113</v>
      </c>
      <c r="C12" s="13">
        <v>498</v>
      </c>
      <c r="D12" s="13">
        <v>318</v>
      </c>
      <c r="E12" s="19" t="s">
        <v>131</v>
      </c>
      <c r="F12" s="19">
        <v>132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89</v>
      </c>
      <c r="C13" s="13">
        <v>164</v>
      </c>
      <c r="D13" s="13">
        <v>449</v>
      </c>
      <c r="E13" s="19" t="s">
        <v>131</v>
      </c>
      <c r="F13" s="19">
        <v>148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86</v>
      </c>
      <c r="C14" s="13">
        <v>122</v>
      </c>
      <c r="D14" s="13">
        <v>186</v>
      </c>
      <c r="E14" s="19" t="s">
        <v>131</v>
      </c>
      <c r="F14" s="19">
        <v>187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293</v>
      </c>
      <c r="C15" s="13">
        <v>558</v>
      </c>
      <c r="D15" s="13">
        <v>685</v>
      </c>
      <c r="E15" s="19" t="s">
        <v>131</v>
      </c>
      <c r="F15" s="19">
        <v>1726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1257</v>
      </c>
      <c r="C16" s="13">
        <v>1224</v>
      </c>
      <c r="D16" s="13">
        <v>1309</v>
      </c>
      <c r="E16" s="19" t="s">
        <v>131</v>
      </c>
      <c r="F16" s="19">
        <v>1774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168</v>
      </c>
      <c r="C17" s="13">
        <v>118</v>
      </c>
      <c r="D17" s="13">
        <v>97</v>
      </c>
      <c r="E17" s="19" t="s">
        <v>131</v>
      </c>
      <c r="F17" s="19">
        <v>200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28</v>
      </c>
      <c r="C18" s="13">
        <v>34</v>
      </c>
      <c r="D18" s="13">
        <v>41</v>
      </c>
      <c r="E18" s="19" t="s">
        <v>131</v>
      </c>
      <c r="F18" s="19">
        <v>109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114</v>
      </c>
      <c r="C19" s="13">
        <v>496</v>
      </c>
      <c r="D19" s="13">
        <v>105</v>
      </c>
      <c r="E19" s="19" t="s">
        <v>131</v>
      </c>
      <c r="F19" s="19">
        <v>325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367</v>
      </c>
      <c r="C20" s="13">
        <v>548</v>
      </c>
      <c r="D20" s="13">
        <v>831</v>
      </c>
      <c r="E20" s="19" t="s">
        <v>131</v>
      </c>
      <c r="F20" s="19">
        <v>491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646</v>
      </c>
      <c r="C21" s="13">
        <v>450</v>
      </c>
      <c r="D21" s="13">
        <v>238</v>
      </c>
      <c r="E21" s="19" t="s">
        <v>131</v>
      </c>
      <c r="F21" s="19">
        <v>281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252</v>
      </c>
      <c r="C22" s="13">
        <v>184</v>
      </c>
      <c r="D22" s="13">
        <v>62</v>
      </c>
      <c r="E22" s="19" t="s">
        <v>131</v>
      </c>
      <c r="F22" s="19">
        <v>114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77</v>
      </c>
      <c r="C23" s="13">
        <v>23</v>
      </c>
      <c r="D23" s="13">
        <v>71</v>
      </c>
      <c r="E23" s="19" t="s">
        <v>131</v>
      </c>
      <c r="F23" s="19">
        <v>116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83</v>
      </c>
      <c r="C24" s="13">
        <v>37</v>
      </c>
      <c r="D24" s="13">
        <v>34</v>
      </c>
      <c r="E24" s="19" t="s">
        <v>131</v>
      </c>
      <c r="F24" s="19">
        <v>87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281</v>
      </c>
      <c r="C25" s="13">
        <v>236</v>
      </c>
      <c r="D25" s="13">
        <v>177</v>
      </c>
      <c r="E25" s="19" t="s">
        <v>131</v>
      </c>
      <c r="F25" s="19">
        <v>286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17</v>
      </c>
      <c r="C26" s="13">
        <v>54</v>
      </c>
      <c r="D26" s="13">
        <v>102</v>
      </c>
      <c r="E26" s="19" t="s">
        <v>131</v>
      </c>
      <c r="F26" s="19">
        <v>252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775</v>
      </c>
      <c r="C27" s="13">
        <v>566</v>
      </c>
      <c r="D27" s="13">
        <v>871</v>
      </c>
      <c r="E27" s="19" t="s">
        <v>131</v>
      </c>
      <c r="F27" s="19">
        <v>1005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336</v>
      </c>
      <c r="C28" s="13">
        <v>315</v>
      </c>
      <c r="D28" s="13">
        <v>334</v>
      </c>
      <c r="E28" s="19" t="s">
        <v>131</v>
      </c>
      <c r="F28" s="19">
        <v>767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525</v>
      </c>
      <c r="C29" s="13">
        <v>473</v>
      </c>
      <c r="D29" s="13">
        <v>393</v>
      </c>
      <c r="E29" s="19" t="s">
        <v>131</v>
      </c>
      <c r="F29" s="19">
        <v>428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165</v>
      </c>
      <c r="C30" s="13">
        <v>118</v>
      </c>
      <c r="D30" s="13">
        <v>153</v>
      </c>
      <c r="E30" s="19" t="s">
        <v>131</v>
      </c>
      <c r="F30" s="19">
        <v>438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19</v>
      </c>
      <c r="C31" s="13">
        <v>32</v>
      </c>
      <c r="D31" s="13">
        <v>52</v>
      </c>
      <c r="E31" s="19" t="s">
        <v>131</v>
      </c>
      <c r="F31" s="19">
        <v>176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74</v>
      </c>
      <c r="C32" s="13">
        <v>292</v>
      </c>
      <c r="D32" s="13">
        <v>50</v>
      </c>
      <c r="E32" s="19" t="s">
        <v>131</v>
      </c>
      <c r="F32" s="19">
        <v>26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29</v>
      </c>
      <c r="C33" s="13">
        <v>14</v>
      </c>
      <c r="D33" s="13">
        <v>79</v>
      </c>
      <c r="E33" s="19" t="s">
        <v>131</v>
      </c>
      <c r="F33" s="19">
        <v>145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538</v>
      </c>
      <c r="C34" s="13">
        <v>550</v>
      </c>
      <c r="D34" s="13">
        <v>590</v>
      </c>
      <c r="E34" s="19" t="s">
        <v>131</v>
      </c>
      <c r="F34" s="19">
        <v>1179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147</v>
      </c>
      <c r="C35" s="13">
        <v>110</v>
      </c>
      <c r="D35" s="13">
        <v>102</v>
      </c>
      <c r="E35" s="19" t="s">
        <v>131</v>
      </c>
      <c r="F35" s="19">
        <v>447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1180</v>
      </c>
      <c r="C36" s="41">
        <v>2966</v>
      </c>
      <c r="D36" s="41">
        <v>1372</v>
      </c>
      <c r="E36" s="41" t="s">
        <v>131</v>
      </c>
      <c r="F36" s="19">
        <v>2402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24823</v>
      </c>
      <c r="C37" s="88">
        <v>30172</v>
      </c>
      <c r="D37" s="88">
        <v>24843</v>
      </c>
      <c r="E37" s="89" t="s">
        <v>131</v>
      </c>
      <c r="F37" s="89">
        <v>36667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47738</v>
      </c>
      <c r="C38" s="89">
        <v>49716</v>
      </c>
      <c r="D38" s="89">
        <v>52895</v>
      </c>
      <c r="E38" s="89" t="s">
        <v>131</v>
      </c>
      <c r="F38" s="89">
        <v>68794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2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2" enableFormatConditionsCalculation="0">
    <tabColor indexed="50"/>
  </sheetPr>
  <dimension ref="A1:Q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7" style="5" customWidth="1"/>
    <col min="16" max="16" width="12.28515625" style="5" customWidth="1"/>
    <col min="17" max="16384" width="9.140625" style="5"/>
  </cols>
  <sheetData>
    <row r="1" spans="1:17" s="1" customFormat="1" ht="18.75" customHeight="1" x14ac:dyDescent="0.3">
      <c r="A1" s="81" t="s">
        <v>122</v>
      </c>
      <c r="B1" s="100"/>
      <c r="C1" s="100"/>
      <c r="D1" s="82"/>
      <c r="E1" s="82"/>
      <c r="F1" s="82"/>
      <c r="G1" s="82"/>
      <c r="H1" s="82"/>
      <c r="I1" s="83" t="s">
        <v>57</v>
      </c>
      <c r="K1" s="148"/>
    </row>
    <row r="2" spans="1:17" s="1" customFormat="1" ht="18.75" customHeight="1" x14ac:dyDescent="0.3">
      <c r="A2" s="84" t="s">
        <v>123</v>
      </c>
      <c r="B2" s="101"/>
      <c r="C2" s="101"/>
      <c r="D2" s="85"/>
      <c r="E2" s="85"/>
      <c r="F2" s="85"/>
      <c r="G2" s="85"/>
      <c r="H2" s="85"/>
      <c r="I2" s="87" t="s">
        <v>125</v>
      </c>
      <c r="K2" s="148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5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  <c r="M4" s="77"/>
    </row>
    <row r="5" spans="1:17" ht="14.1" customHeight="1" x14ac:dyDescent="0.2">
      <c r="A5" s="21" t="s">
        <v>4</v>
      </c>
      <c r="B5" s="21">
        <v>1482778</v>
      </c>
      <c r="C5" s="21">
        <v>1600890</v>
      </c>
      <c r="D5" s="21">
        <v>1933718</v>
      </c>
      <c r="E5" s="13">
        <v>2138424</v>
      </c>
      <c r="F5" s="13">
        <v>2175923</v>
      </c>
      <c r="G5" s="39">
        <v>1.7535811419999048E-2</v>
      </c>
      <c r="H5" s="40">
        <v>0.10063126969397596</v>
      </c>
      <c r="I5" s="31" t="s">
        <v>5</v>
      </c>
      <c r="J5" s="17"/>
      <c r="K5" s="10"/>
      <c r="L5" s="10"/>
    </row>
    <row r="6" spans="1:17" ht="14.1" customHeight="1" x14ac:dyDescent="0.2">
      <c r="A6" s="13" t="s">
        <v>8</v>
      </c>
      <c r="B6" s="13">
        <v>1125655</v>
      </c>
      <c r="C6" s="13">
        <v>1117231</v>
      </c>
      <c r="D6" s="13">
        <v>1166889</v>
      </c>
      <c r="E6" s="13">
        <v>1144076</v>
      </c>
      <c r="F6" s="13">
        <v>1174082</v>
      </c>
      <c r="G6" s="39">
        <v>2.6227278607365179E-2</v>
      </c>
      <c r="H6" s="40">
        <v>1.0586008766595434E-2</v>
      </c>
      <c r="I6" s="19" t="s">
        <v>9</v>
      </c>
      <c r="J6" s="17"/>
      <c r="K6" s="10"/>
      <c r="L6" s="10"/>
    </row>
    <row r="7" spans="1:17" ht="14.1" customHeight="1" x14ac:dyDescent="0.2">
      <c r="A7" s="13" t="s">
        <v>10</v>
      </c>
      <c r="B7" s="13">
        <v>693674</v>
      </c>
      <c r="C7" s="13">
        <v>684604</v>
      </c>
      <c r="D7" s="13">
        <v>695242</v>
      </c>
      <c r="E7" s="13">
        <v>735155</v>
      </c>
      <c r="F7" s="13">
        <v>719750</v>
      </c>
      <c r="G7" s="39">
        <v>-2.0954764641470169E-2</v>
      </c>
      <c r="H7" s="40">
        <v>9.2681406694268276E-3</v>
      </c>
      <c r="I7" s="19" t="s">
        <v>11</v>
      </c>
      <c r="J7" s="17"/>
      <c r="K7" s="10"/>
      <c r="L7" s="10"/>
    </row>
    <row r="8" spans="1:17" ht="14.1" customHeight="1" x14ac:dyDescent="0.2">
      <c r="A8" s="13" t="s">
        <v>6</v>
      </c>
      <c r="B8" s="13">
        <v>868034</v>
      </c>
      <c r="C8" s="13">
        <v>926090</v>
      </c>
      <c r="D8" s="13">
        <v>963833</v>
      </c>
      <c r="E8" s="13">
        <v>1039504</v>
      </c>
      <c r="F8" s="13">
        <v>1017688</v>
      </c>
      <c r="G8" s="39">
        <v>-2.0986932229216992E-2</v>
      </c>
      <c r="H8" s="40">
        <v>4.0565635516726317E-2</v>
      </c>
      <c r="I8" s="19" t="s">
        <v>7</v>
      </c>
      <c r="J8" s="17"/>
      <c r="K8" s="10"/>
      <c r="L8" s="10"/>
    </row>
    <row r="9" spans="1:17" ht="14.1" customHeight="1" x14ac:dyDescent="0.2">
      <c r="A9" s="13" t="s">
        <v>14</v>
      </c>
      <c r="B9" s="13">
        <v>1274429</v>
      </c>
      <c r="C9" s="13">
        <v>1029440</v>
      </c>
      <c r="D9" s="13">
        <v>1014062</v>
      </c>
      <c r="E9" s="13">
        <v>1026629</v>
      </c>
      <c r="F9" s="13">
        <v>1094487</v>
      </c>
      <c r="G9" s="39">
        <v>6.6097879565061968E-2</v>
      </c>
      <c r="H9" s="40">
        <v>-3.7338195815547204E-2</v>
      </c>
      <c r="I9" s="19" t="s">
        <v>15</v>
      </c>
      <c r="J9" s="17"/>
      <c r="K9" s="10"/>
      <c r="L9" s="10"/>
    </row>
    <row r="10" spans="1:17" ht="14.1" customHeight="1" x14ac:dyDescent="0.2">
      <c r="A10" s="13" t="s">
        <v>25</v>
      </c>
      <c r="B10" s="13">
        <v>40662</v>
      </c>
      <c r="C10" s="13">
        <v>42350</v>
      </c>
      <c r="D10" s="13">
        <v>47458</v>
      </c>
      <c r="E10" s="13">
        <v>50159</v>
      </c>
      <c r="F10" s="13">
        <v>51179</v>
      </c>
      <c r="G10" s="39">
        <v>2.0335333639027953E-2</v>
      </c>
      <c r="H10" s="40">
        <v>5.9194617019973306E-2</v>
      </c>
      <c r="I10" s="19" t="s">
        <v>26</v>
      </c>
      <c r="J10" s="17"/>
      <c r="K10" s="10"/>
      <c r="L10" s="10"/>
    </row>
    <row r="11" spans="1:17" ht="14.1" customHeight="1" x14ac:dyDescent="0.2">
      <c r="A11" s="13" t="s">
        <v>16</v>
      </c>
      <c r="B11" s="13">
        <v>63205</v>
      </c>
      <c r="C11" s="13">
        <v>58310</v>
      </c>
      <c r="D11" s="13">
        <v>55534</v>
      </c>
      <c r="E11" s="13">
        <v>58679</v>
      </c>
      <c r="F11" s="13">
        <v>65956</v>
      </c>
      <c r="G11" s="39">
        <v>0.12401370166499093</v>
      </c>
      <c r="H11" s="40">
        <v>1.0708035273126582E-2</v>
      </c>
      <c r="I11" s="19" t="s">
        <v>17</v>
      </c>
      <c r="J11" s="17"/>
      <c r="K11" s="10"/>
      <c r="L11" s="10"/>
    </row>
    <row r="12" spans="1:17" ht="14.1" customHeight="1" x14ac:dyDescent="0.2">
      <c r="A12" s="13" t="s">
        <v>18</v>
      </c>
      <c r="B12" s="13">
        <v>68796</v>
      </c>
      <c r="C12" s="13">
        <v>65324</v>
      </c>
      <c r="D12" s="13">
        <v>68079</v>
      </c>
      <c r="E12" s="13">
        <v>74846</v>
      </c>
      <c r="F12" s="13">
        <v>76382</v>
      </c>
      <c r="G12" s="39">
        <v>2.05221387916521E-2</v>
      </c>
      <c r="H12" s="40">
        <v>2.6495286501958759E-2</v>
      </c>
      <c r="I12" s="19" t="s">
        <v>19</v>
      </c>
      <c r="J12" s="17"/>
      <c r="K12" s="10"/>
      <c r="L12" s="10"/>
    </row>
    <row r="13" spans="1:17" ht="14.1" customHeight="1" x14ac:dyDescent="0.2">
      <c r="A13" s="13" t="s">
        <v>27</v>
      </c>
      <c r="B13" s="13">
        <v>103143</v>
      </c>
      <c r="C13" s="13">
        <v>89567</v>
      </c>
      <c r="D13" s="13">
        <v>100236</v>
      </c>
      <c r="E13" s="13">
        <v>100477</v>
      </c>
      <c r="F13" s="13">
        <v>104138</v>
      </c>
      <c r="G13" s="39">
        <v>3.6436199329199725E-2</v>
      </c>
      <c r="H13" s="40">
        <v>2.4030245853989829E-3</v>
      </c>
      <c r="I13" s="19" t="s">
        <v>28</v>
      </c>
      <c r="J13" s="17"/>
      <c r="K13" s="10"/>
      <c r="L13" s="10"/>
    </row>
    <row r="14" spans="1:17" ht="14.1" customHeight="1" x14ac:dyDescent="0.2">
      <c r="A14" s="13" t="s">
        <v>29</v>
      </c>
      <c r="B14" s="13">
        <v>49019</v>
      </c>
      <c r="C14" s="13">
        <v>44342</v>
      </c>
      <c r="D14" s="13">
        <v>49670</v>
      </c>
      <c r="E14" s="13">
        <v>56066</v>
      </c>
      <c r="F14" s="13">
        <v>56230</v>
      </c>
      <c r="G14" s="39">
        <v>2.925123961045939E-3</v>
      </c>
      <c r="H14" s="40">
        <v>3.490601006493943E-2</v>
      </c>
      <c r="I14" s="19" t="s">
        <v>29</v>
      </c>
      <c r="J14" s="17"/>
      <c r="K14" s="10"/>
      <c r="L14" s="10"/>
    </row>
    <row r="15" spans="1:17" ht="14.1" customHeight="1" x14ac:dyDescent="0.2">
      <c r="A15" s="13" t="s">
        <v>12</v>
      </c>
      <c r="B15" s="13">
        <v>282539</v>
      </c>
      <c r="C15" s="13">
        <v>306099</v>
      </c>
      <c r="D15" s="13">
        <v>332307</v>
      </c>
      <c r="E15" s="13">
        <v>371984</v>
      </c>
      <c r="F15" s="13">
        <v>376358</v>
      </c>
      <c r="G15" s="39">
        <v>1.1758570261086509E-2</v>
      </c>
      <c r="H15" s="40">
        <v>7.4312643819055557E-2</v>
      </c>
      <c r="I15" s="19" t="s">
        <v>13</v>
      </c>
      <c r="J15" s="17"/>
      <c r="K15" s="11"/>
      <c r="L15" s="17"/>
      <c r="P15" s="10"/>
      <c r="Q15" s="10"/>
    </row>
    <row r="16" spans="1:17" ht="14.1" customHeight="1" x14ac:dyDescent="0.2">
      <c r="A16" s="13" t="s">
        <v>23</v>
      </c>
      <c r="B16" s="13">
        <v>447102</v>
      </c>
      <c r="C16" s="13">
        <v>460505</v>
      </c>
      <c r="D16" s="13">
        <v>528424</v>
      </c>
      <c r="E16" s="13">
        <v>593774</v>
      </c>
      <c r="F16" s="13">
        <v>550548</v>
      </c>
      <c r="G16" s="39">
        <v>-7.2798741608760209E-2</v>
      </c>
      <c r="H16" s="40">
        <v>5.3409290252442121E-2</v>
      </c>
      <c r="I16" s="19" t="s">
        <v>24</v>
      </c>
      <c r="J16" s="17"/>
      <c r="K16" s="11"/>
      <c r="L16" s="17"/>
      <c r="P16" s="10"/>
      <c r="Q16" s="10"/>
    </row>
    <row r="17" spans="1:17" ht="14.1" customHeight="1" x14ac:dyDescent="0.2">
      <c r="A17" s="13" t="s">
        <v>22</v>
      </c>
      <c r="B17" s="13">
        <v>55913</v>
      </c>
      <c r="C17" s="13">
        <v>53347</v>
      </c>
      <c r="D17" s="13">
        <v>55771</v>
      </c>
      <c r="E17" s="13">
        <v>54699</v>
      </c>
      <c r="F17" s="13">
        <v>57256</v>
      </c>
      <c r="G17" s="39">
        <v>4.6746741256695756E-2</v>
      </c>
      <c r="H17" s="40">
        <v>5.9515226474933236E-3</v>
      </c>
      <c r="I17" s="19" t="s">
        <v>22</v>
      </c>
      <c r="J17" s="17"/>
      <c r="K17" s="11"/>
      <c r="L17" s="17"/>
      <c r="P17" s="10"/>
      <c r="Q17" s="10"/>
    </row>
    <row r="18" spans="1:17" ht="14.1" customHeight="1" x14ac:dyDescent="0.2">
      <c r="A18" s="13" t="s">
        <v>20</v>
      </c>
      <c r="B18" s="13">
        <v>61164</v>
      </c>
      <c r="C18" s="13">
        <v>56576</v>
      </c>
      <c r="D18" s="13">
        <v>54330</v>
      </c>
      <c r="E18" s="13">
        <v>57115</v>
      </c>
      <c r="F18" s="13">
        <v>47945</v>
      </c>
      <c r="G18" s="39">
        <v>-0.16055326971898798</v>
      </c>
      <c r="H18" s="40">
        <v>-5.9060152197090265E-2</v>
      </c>
      <c r="I18" s="19" t="s">
        <v>21</v>
      </c>
      <c r="J18" s="17"/>
      <c r="K18" s="11"/>
      <c r="L18" s="17"/>
      <c r="P18" s="10"/>
      <c r="Q18" s="10"/>
    </row>
    <row r="19" spans="1:17" ht="14.1" customHeight="1" x14ac:dyDescent="0.2">
      <c r="A19" s="13" t="s">
        <v>30</v>
      </c>
      <c r="B19" s="13">
        <v>48337</v>
      </c>
      <c r="C19" s="13">
        <v>47785</v>
      </c>
      <c r="D19" s="13">
        <v>49270</v>
      </c>
      <c r="E19" s="13">
        <v>53477</v>
      </c>
      <c r="F19" s="13">
        <v>55996</v>
      </c>
      <c r="G19" s="39">
        <v>4.7104362623183738E-2</v>
      </c>
      <c r="H19" s="40">
        <v>3.745514314706444E-2</v>
      </c>
      <c r="I19" s="19" t="s">
        <v>31</v>
      </c>
      <c r="J19" s="17"/>
      <c r="K19" s="11"/>
      <c r="L19" s="17"/>
      <c r="P19" s="10"/>
      <c r="Q19" s="10"/>
    </row>
    <row r="20" spans="1:17" ht="14.1" customHeight="1" x14ac:dyDescent="0.2">
      <c r="A20" s="13" t="s">
        <v>77</v>
      </c>
      <c r="B20" s="13">
        <v>100275</v>
      </c>
      <c r="C20" s="13">
        <v>78728</v>
      </c>
      <c r="D20" s="13">
        <v>87433</v>
      </c>
      <c r="E20" s="13">
        <v>97095</v>
      </c>
      <c r="F20" s="13">
        <v>98533</v>
      </c>
      <c r="G20" s="39">
        <v>1.4810237396364334E-2</v>
      </c>
      <c r="H20" s="40">
        <v>-4.3716399925676219E-3</v>
      </c>
      <c r="I20" s="19" t="s">
        <v>78</v>
      </c>
      <c r="J20" s="17"/>
      <c r="K20" s="11"/>
      <c r="L20" s="17"/>
      <c r="P20" s="10"/>
      <c r="Q20" s="10"/>
    </row>
    <row r="21" spans="1:17" ht="14.1" customHeight="1" x14ac:dyDescent="0.2">
      <c r="A21" s="13" t="s">
        <v>87</v>
      </c>
      <c r="B21" s="13">
        <v>31231</v>
      </c>
      <c r="C21" s="13">
        <v>36630</v>
      </c>
      <c r="D21" s="13">
        <v>34134</v>
      </c>
      <c r="E21" s="13">
        <v>36346</v>
      </c>
      <c r="F21" s="13">
        <v>38434</v>
      </c>
      <c r="G21" s="39">
        <v>5.7447862213173329E-2</v>
      </c>
      <c r="H21" s="40">
        <v>5.3252318660496067E-2</v>
      </c>
      <c r="I21" s="19" t="s">
        <v>36</v>
      </c>
      <c r="J21" s="17"/>
      <c r="K21" s="11"/>
      <c r="L21" s="17"/>
      <c r="P21" s="10"/>
      <c r="Q21" s="10"/>
    </row>
    <row r="22" spans="1:17" ht="14.1" customHeight="1" x14ac:dyDescent="0.2">
      <c r="A22" s="13" t="s">
        <v>79</v>
      </c>
      <c r="B22" s="13">
        <v>39552</v>
      </c>
      <c r="C22" s="13">
        <v>34872</v>
      </c>
      <c r="D22" s="13">
        <v>38103</v>
      </c>
      <c r="E22" s="13">
        <v>43817</v>
      </c>
      <c r="F22" s="13">
        <v>50215</v>
      </c>
      <c r="G22" s="39">
        <v>0.14601638633407132</v>
      </c>
      <c r="H22" s="40">
        <v>6.1490848944908416E-2</v>
      </c>
      <c r="I22" s="19" t="s">
        <v>80</v>
      </c>
      <c r="J22" s="17"/>
      <c r="K22" s="11"/>
      <c r="L22" s="17"/>
      <c r="P22" s="10"/>
      <c r="Q22" s="10"/>
    </row>
    <row r="23" spans="1:17" ht="14.1" customHeight="1" x14ac:dyDescent="0.2">
      <c r="A23" s="13" t="s">
        <v>113</v>
      </c>
      <c r="B23" s="13">
        <v>52048</v>
      </c>
      <c r="C23" s="13">
        <v>47754</v>
      </c>
      <c r="D23" s="13">
        <v>53390</v>
      </c>
      <c r="E23" s="13">
        <v>63047</v>
      </c>
      <c r="F23" s="13">
        <v>57594</v>
      </c>
      <c r="G23" s="39">
        <v>-8.6491030501054778E-2</v>
      </c>
      <c r="H23" s="40">
        <v>2.5636101022412427E-2</v>
      </c>
      <c r="I23" s="19" t="s">
        <v>116</v>
      </c>
      <c r="J23" s="17"/>
      <c r="K23" s="11"/>
      <c r="L23" s="17"/>
      <c r="P23" s="10"/>
      <c r="Q23" s="10"/>
    </row>
    <row r="24" spans="1:17" ht="14.1" customHeight="1" x14ac:dyDescent="0.2">
      <c r="A24" s="13" t="s">
        <v>32</v>
      </c>
      <c r="B24" s="13">
        <v>50228</v>
      </c>
      <c r="C24" s="13">
        <v>46867</v>
      </c>
      <c r="D24" s="13">
        <v>53478</v>
      </c>
      <c r="E24" s="13">
        <v>60419</v>
      </c>
      <c r="F24" s="13">
        <v>62426</v>
      </c>
      <c r="G24" s="39">
        <v>3.3218027441698883E-2</v>
      </c>
      <c r="H24" s="40">
        <v>5.5856518883802275E-2</v>
      </c>
      <c r="I24" s="19" t="s">
        <v>33</v>
      </c>
      <c r="J24" s="17"/>
      <c r="K24" s="11"/>
      <c r="L24" s="17"/>
      <c r="P24" s="10"/>
      <c r="Q24" s="10"/>
    </row>
    <row r="25" spans="1:17" ht="14.1" customHeight="1" x14ac:dyDescent="0.2">
      <c r="A25" s="13" t="s">
        <v>34</v>
      </c>
      <c r="B25" s="13">
        <v>90441</v>
      </c>
      <c r="C25" s="13">
        <v>90378</v>
      </c>
      <c r="D25" s="13">
        <v>96434</v>
      </c>
      <c r="E25" s="13">
        <v>114101</v>
      </c>
      <c r="F25" s="13">
        <v>121725</v>
      </c>
      <c r="G25" s="39">
        <v>6.6817994583745932E-2</v>
      </c>
      <c r="H25" s="40">
        <v>7.709400061477778E-2</v>
      </c>
      <c r="I25" s="19" t="s">
        <v>35</v>
      </c>
      <c r="J25" s="17"/>
      <c r="K25" s="11"/>
      <c r="L25" s="17"/>
      <c r="P25" s="10"/>
      <c r="Q25" s="10"/>
    </row>
    <row r="26" spans="1:17" ht="14.1" customHeight="1" x14ac:dyDescent="0.2">
      <c r="A26" s="13" t="s">
        <v>37</v>
      </c>
      <c r="B26" s="13">
        <v>90282</v>
      </c>
      <c r="C26" s="13">
        <v>83233</v>
      </c>
      <c r="D26" s="13">
        <v>107051</v>
      </c>
      <c r="E26" s="13">
        <v>141277</v>
      </c>
      <c r="F26" s="13">
        <v>166488</v>
      </c>
      <c r="G26" s="39">
        <v>0.17845084479426943</v>
      </c>
      <c r="H26" s="40">
        <v>0.16532064678127445</v>
      </c>
      <c r="I26" s="19" t="s">
        <v>38</v>
      </c>
      <c r="J26" s="17"/>
      <c r="K26" s="11"/>
      <c r="L26" s="17"/>
      <c r="P26" s="10"/>
      <c r="Q26" s="10"/>
    </row>
    <row r="27" spans="1:17" ht="14.1" customHeight="1" x14ac:dyDescent="0.2">
      <c r="A27" s="13" t="s">
        <v>39</v>
      </c>
      <c r="B27" s="13">
        <v>432090</v>
      </c>
      <c r="C27" s="13">
        <v>412361</v>
      </c>
      <c r="D27" s="13">
        <v>459158</v>
      </c>
      <c r="E27" s="13">
        <v>516647</v>
      </c>
      <c r="F27" s="13">
        <v>531349</v>
      </c>
      <c r="G27" s="39">
        <v>2.845656705642341E-2</v>
      </c>
      <c r="H27" s="40">
        <v>5.3055869274186263E-2</v>
      </c>
      <c r="I27" s="19" t="s">
        <v>40</v>
      </c>
      <c r="J27" s="17"/>
      <c r="K27" s="11"/>
      <c r="L27" s="17"/>
      <c r="P27" s="10"/>
      <c r="Q27" s="10"/>
    </row>
    <row r="28" spans="1:17" ht="14.1" customHeight="1" x14ac:dyDescent="0.2">
      <c r="A28" s="13" t="s">
        <v>41</v>
      </c>
      <c r="B28" s="13">
        <v>66577</v>
      </c>
      <c r="C28" s="13">
        <v>61231</v>
      </c>
      <c r="D28" s="13">
        <v>75025</v>
      </c>
      <c r="E28" s="13">
        <v>88464</v>
      </c>
      <c r="F28" s="13">
        <v>89953</v>
      </c>
      <c r="G28" s="39">
        <v>1.6831705552541099E-2</v>
      </c>
      <c r="H28" s="40">
        <v>7.8134286522676177E-2</v>
      </c>
      <c r="I28" s="19" t="s">
        <v>41</v>
      </c>
      <c r="J28" s="17"/>
      <c r="K28" s="11"/>
      <c r="L28" s="17"/>
      <c r="P28" s="10"/>
      <c r="Q28" s="10"/>
    </row>
    <row r="29" spans="1:17" ht="14.1" customHeight="1" x14ac:dyDescent="0.2">
      <c r="A29" s="13" t="s">
        <v>42</v>
      </c>
      <c r="B29" s="13">
        <v>148436</v>
      </c>
      <c r="C29" s="13">
        <v>119566</v>
      </c>
      <c r="D29" s="13">
        <v>123678</v>
      </c>
      <c r="E29" s="13">
        <v>146893</v>
      </c>
      <c r="F29" s="13">
        <v>180730</v>
      </c>
      <c r="G29" s="39">
        <v>0.23035134417569259</v>
      </c>
      <c r="H29" s="40">
        <v>5.0443629245643384E-2</v>
      </c>
      <c r="I29" s="19" t="s">
        <v>42</v>
      </c>
      <c r="J29" s="17"/>
      <c r="K29" s="11"/>
      <c r="L29" s="17"/>
      <c r="P29" s="10"/>
      <c r="Q29" s="10"/>
    </row>
    <row r="30" spans="1:17" ht="14.1" customHeight="1" x14ac:dyDescent="0.2">
      <c r="A30" s="13" t="s">
        <v>81</v>
      </c>
      <c r="B30" s="13">
        <v>67534</v>
      </c>
      <c r="C30" s="13">
        <v>68489</v>
      </c>
      <c r="D30" s="13">
        <v>76428</v>
      </c>
      <c r="E30" s="13">
        <v>98198</v>
      </c>
      <c r="F30" s="13">
        <v>109210</v>
      </c>
      <c r="G30" s="39">
        <v>0.11214077679789813</v>
      </c>
      <c r="H30" s="40">
        <v>0.12767767695376819</v>
      </c>
      <c r="I30" s="19" t="s">
        <v>81</v>
      </c>
      <c r="J30" s="17"/>
      <c r="K30" s="11"/>
      <c r="L30" s="17"/>
      <c r="P30" s="10"/>
      <c r="Q30" s="10"/>
    </row>
    <row r="31" spans="1:17" ht="14.1" customHeight="1" x14ac:dyDescent="0.2">
      <c r="A31" s="13" t="s">
        <v>82</v>
      </c>
      <c r="B31" s="13">
        <v>82647</v>
      </c>
      <c r="C31" s="13">
        <v>56527</v>
      </c>
      <c r="D31" s="13">
        <v>57630</v>
      </c>
      <c r="E31" s="13">
        <v>67416</v>
      </c>
      <c r="F31" s="13">
        <v>61682</v>
      </c>
      <c r="G31" s="39">
        <v>-8.5053993117360838E-2</v>
      </c>
      <c r="H31" s="40">
        <v>-7.0535432918244823E-2</v>
      </c>
      <c r="I31" s="19" t="s">
        <v>82</v>
      </c>
      <c r="J31" s="17"/>
      <c r="K31" s="11"/>
      <c r="L31" s="17"/>
      <c r="P31" s="10"/>
      <c r="Q31" s="10"/>
    </row>
    <row r="32" spans="1:17" ht="14.1" customHeight="1" x14ac:dyDescent="0.2">
      <c r="A32" s="13" t="s">
        <v>83</v>
      </c>
      <c r="B32" s="13">
        <v>40765</v>
      </c>
      <c r="C32" s="13">
        <v>34634</v>
      </c>
      <c r="D32" s="13">
        <v>40579</v>
      </c>
      <c r="E32" s="13">
        <v>42640</v>
      </c>
      <c r="F32" s="13">
        <v>47889</v>
      </c>
      <c r="G32" s="39">
        <v>0.12310037523452166</v>
      </c>
      <c r="H32" s="40">
        <v>4.108713646683837E-2</v>
      </c>
      <c r="I32" s="19" t="s">
        <v>84</v>
      </c>
      <c r="J32" s="17"/>
      <c r="K32" s="11"/>
      <c r="L32" s="17"/>
      <c r="P32" s="10"/>
      <c r="Q32" s="10"/>
    </row>
    <row r="33" spans="1:17" ht="14.1" customHeight="1" x14ac:dyDescent="0.2">
      <c r="A33" s="13" t="s">
        <v>85</v>
      </c>
      <c r="B33" s="13">
        <v>45820</v>
      </c>
      <c r="C33" s="13">
        <v>38771</v>
      </c>
      <c r="D33" s="13">
        <v>42147</v>
      </c>
      <c r="E33" s="13">
        <v>47931</v>
      </c>
      <c r="F33" s="13">
        <v>50732</v>
      </c>
      <c r="G33" s="39">
        <v>5.8438171538252925E-2</v>
      </c>
      <c r="H33" s="40">
        <v>2.5785899011002478E-2</v>
      </c>
      <c r="I33" s="19" t="s">
        <v>86</v>
      </c>
      <c r="J33" s="17"/>
      <c r="K33" s="11"/>
      <c r="L33" s="17"/>
      <c r="P33" s="10"/>
      <c r="Q33" s="10"/>
    </row>
    <row r="34" spans="1:17" ht="14.1" customHeight="1" x14ac:dyDescent="0.2">
      <c r="A34" s="13" t="s">
        <v>114</v>
      </c>
      <c r="B34" s="13">
        <v>41267</v>
      </c>
      <c r="C34" s="13">
        <v>42266</v>
      </c>
      <c r="D34" s="13">
        <v>47316</v>
      </c>
      <c r="E34" s="13">
        <v>57107</v>
      </c>
      <c r="F34" s="13">
        <v>62967</v>
      </c>
      <c r="G34" s="39">
        <v>0.10261439053005761</v>
      </c>
      <c r="H34" s="40">
        <v>0.11141825575145026</v>
      </c>
      <c r="I34" s="19" t="s">
        <v>117</v>
      </c>
      <c r="J34" s="17"/>
      <c r="K34" s="11"/>
      <c r="L34" s="17"/>
      <c r="P34" s="10"/>
      <c r="Q34" s="10"/>
    </row>
    <row r="35" spans="1:17" ht="14.1" customHeight="1" x14ac:dyDescent="0.2">
      <c r="A35" s="13" t="s">
        <v>115</v>
      </c>
      <c r="B35" s="13">
        <v>41472</v>
      </c>
      <c r="C35" s="13">
        <v>34366</v>
      </c>
      <c r="D35" s="13">
        <v>49933</v>
      </c>
      <c r="E35" s="13">
        <v>71300</v>
      </c>
      <c r="F35" s="13">
        <v>76090</v>
      </c>
      <c r="G35" s="39">
        <v>6.7180925666199265E-2</v>
      </c>
      <c r="H35" s="40">
        <v>0.16383965614139107</v>
      </c>
      <c r="I35" s="19" t="s">
        <v>118</v>
      </c>
      <c r="J35" s="17"/>
      <c r="K35" s="11"/>
      <c r="L35" s="17"/>
      <c r="P35" s="10"/>
      <c r="Q35" s="10"/>
    </row>
    <row r="36" spans="1:17" ht="14.1" customHeight="1" x14ac:dyDescent="0.2">
      <c r="A36" s="13" t="s">
        <v>43</v>
      </c>
      <c r="B36" s="79">
        <v>749531</v>
      </c>
      <c r="C36" s="79">
        <v>621195</v>
      </c>
      <c r="D36" s="79">
        <v>580989</v>
      </c>
      <c r="E36" s="79">
        <v>596637</v>
      </c>
      <c r="F36" s="79">
        <v>659504</v>
      </c>
      <c r="G36" s="39">
        <v>0.10536892616448523</v>
      </c>
      <c r="H36" s="40">
        <v>-3.1483645701758323E-2</v>
      </c>
      <c r="I36" s="19" t="s">
        <v>44</v>
      </c>
      <c r="J36" s="17"/>
      <c r="K36" s="11"/>
      <c r="L36" s="17"/>
      <c r="P36" s="10"/>
      <c r="Q36" s="10"/>
    </row>
    <row r="37" spans="1:17" ht="14.1" customHeight="1" x14ac:dyDescent="0.2">
      <c r="A37" s="88" t="s">
        <v>45</v>
      </c>
      <c r="B37" s="88">
        <v>7351868</v>
      </c>
      <c r="C37" s="88">
        <v>6889438</v>
      </c>
      <c r="D37" s="88">
        <v>7204011</v>
      </c>
      <c r="E37" s="88">
        <v>7705975</v>
      </c>
      <c r="F37" s="88">
        <v>7913516</v>
      </c>
      <c r="G37" s="90">
        <v>2.6932477720210679E-2</v>
      </c>
      <c r="H37" s="91">
        <v>1.8574843738399016E-2</v>
      </c>
      <c r="I37" s="89" t="s">
        <v>46</v>
      </c>
      <c r="J37" s="17"/>
      <c r="K37" s="11"/>
      <c r="L37" s="17"/>
      <c r="P37" s="10"/>
      <c r="Q37" s="10"/>
    </row>
    <row r="38" spans="1:17" ht="14.1" customHeight="1" x14ac:dyDescent="0.2">
      <c r="A38" s="92" t="s">
        <v>47</v>
      </c>
      <c r="B38" s="89">
        <v>8834646</v>
      </c>
      <c r="C38" s="89">
        <v>8490328</v>
      </c>
      <c r="D38" s="89">
        <v>9137729</v>
      </c>
      <c r="E38" s="89">
        <v>9844399</v>
      </c>
      <c r="F38" s="89">
        <v>10089439</v>
      </c>
      <c r="G38" s="90">
        <v>2.489131129284794E-2</v>
      </c>
      <c r="H38" s="90">
        <v>3.3759388233458587E-2</v>
      </c>
      <c r="I38" s="89" t="s">
        <v>48</v>
      </c>
      <c r="J38" s="17"/>
      <c r="K38" s="11"/>
      <c r="L38" s="17"/>
      <c r="P38" s="10"/>
      <c r="Q38" s="10"/>
    </row>
    <row r="39" spans="1:17" ht="12.75" customHeight="1" x14ac:dyDescent="0.2">
      <c r="A39" s="14" t="s">
        <v>119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  <c r="P39" s="10"/>
      <c r="Q39" s="10"/>
    </row>
    <row r="40" spans="1:17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  <c r="P40" s="10"/>
      <c r="Q40" s="10"/>
    </row>
    <row r="41" spans="1:17" x14ac:dyDescent="0.2">
      <c r="B41" s="68"/>
      <c r="C41" s="68"/>
      <c r="D41" s="68"/>
      <c r="E41" s="68"/>
      <c r="F41"/>
      <c r="G41"/>
      <c r="H41"/>
      <c r="J41"/>
      <c r="K41"/>
      <c r="L41"/>
      <c r="P41" s="10"/>
      <c r="Q41" s="10"/>
    </row>
    <row r="42" spans="1:17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  <c r="P42" s="10"/>
      <c r="Q42" s="10"/>
    </row>
    <row r="43" spans="1:17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  <c r="P43" s="10"/>
      <c r="Q43" s="10"/>
    </row>
    <row r="44" spans="1:17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  <c r="P44" s="10"/>
      <c r="Q44" s="10"/>
    </row>
    <row r="45" spans="1:17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  <c r="P45" s="10"/>
      <c r="Q45" s="10"/>
    </row>
    <row r="46" spans="1:17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  <c r="P46" s="10"/>
      <c r="Q46" s="10"/>
    </row>
    <row r="47" spans="1:17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  <c r="P47" s="10"/>
      <c r="Q47" s="10"/>
    </row>
    <row r="48" spans="1:17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  <c r="P48" s="10"/>
      <c r="Q48" s="10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69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  <c r="F62"/>
      <c r="G62"/>
    </row>
  </sheetData>
  <mergeCells count="1">
    <mergeCell ref="K1:K2"/>
  </mergeCells>
  <phoneticPr fontId="0" type="noConversion"/>
  <conditionalFormatting sqref="B51:H51">
    <cfRule type="cellIs" dxfId="192" priority="1" stopIfTrue="1" operator="notEqual">
      <formula>0</formula>
    </cfRule>
  </conditionalFormatting>
  <conditionalFormatting sqref="J5:J38 L15:L38">
    <cfRule type="cellIs" dxfId="19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90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5" width="12.5703125" style="43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94"/>
      <c r="C1" s="94"/>
      <c r="D1" s="94"/>
      <c r="E1" s="94"/>
      <c r="F1" s="82"/>
      <c r="G1" s="82"/>
      <c r="H1" s="82"/>
      <c r="I1" s="83" t="s">
        <v>62</v>
      </c>
    </row>
    <row r="2" spans="1:10" s="1" customFormat="1" ht="18.75" customHeight="1" x14ac:dyDescent="0.3">
      <c r="A2" s="84" t="s">
        <v>138</v>
      </c>
      <c r="B2" s="95"/>
      <c r="C2" s="95"/>
      <c r="D2" s="95"/>
      <c r="E2" s="95"/>
      <c r="F2" s="86"/>
      <c r="G2" s="86"/>
      <c r="H2" s="86"/>
      <c r="I2" s="87" t="s">
        <v>63</v>
      </c>
    </row>
    <row r="3" spans="1:10" s="12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2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19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7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s="12" customFormat="1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s="12" customFormat="1" ht="12.75" customHeight="1" x14ac:dyDescent="0.2">
      <c r="A39" s="14" t="s">
        <v>139</v>
      </c>
      <c r="B39" s="15"/>
      <c r="C39" s="5"/>
      <c r="D39" s="157"/>
      <c r="E39" s="168"/>
      <c r="F39" s="159" t="s">
        <v>111</v>
      </c>
      <c r="G39" s="5"/>
      <c r="H39" s="5"/>
      <c r="I39" s="16" t="s">
        <v>88</v>
      </c>
      <c r="J39"/>
    </row>
    <row r="40" spans="1:10" s="12" customFormat="1" ht="12.75" customHeight="1" x14ac:dyDescent="0.2">
      <c r="A40" s="14"/>
      <c r="B40" s="15"/>
      <c r="C40" s="5"/>
      <c r="E40" s="156"/>
      <c r="F40" s="160" t="s">
        <v>112</v>
      </c>
      <c r="G40" s="5"/>
      <c r="H40" s="5"/>
      <c r="I40" s="15" t="s">
        <v>89</v>
      </c>
      <c r="J40"/>
    </row>
    <row r="41" spans="1:10" x14ac:dyDescent="0.2">
      <c r="B41" s="5"/>
      <c r="C41" s="5"/>
      <c r="D41" s="12"/>
      <c r="E41" s="156"/>
      <c r="F41" s="12"/>
      <c r="H41"/>
      <c r="J41"/>
    </row>
    <row r="42" spans="1:10" x14ac:dyDescent="0.2">
      <c r="B42" s="5"/>
      <c r="C42" s="5"/>
      <c r="D42" s="5"/>
      <c r="E42" s="5"/>
    </row>
    <row r="43" spans="1:10" x14ac:dyDescent="0.2">
      <c r="B43" s="5"/>
      <c r="C43" s="5"/>
      <c r="D43" s="5"/>
      <c r="E43" s="5"/>
    </row>
    <row r="44" spans="1:10" x14ac:dyDescent="0.2">
      <c r="B44" s="5"/>
      <c r="C44" s="5"/>
      <c r="D44" s="5"/>
      <c r="E44" s="5"/>
    </row>
    <row r="45" spans="1:10" x14ac:dyDescent="0.2">
      <c r="B45" s="5"/>
      <c r="C45" s="5"/>
      <c r="D45" s="5"/>
      <c r="E45" s="5"/>
    </row>
    <row r="46" spans="1:10" x14ac:dyDescent="0.2">
      <c r="B46" s="5"/>
      <c r="C46" s="5"/>
      <c r="D46" s="5"/>
      <c r="E46" s="5"/>
    </row>
    <row r="47" spans="1:10" x14ac:dyDescent="0.2">
      <c r="B47" s="5"/>
      <c r="C47" s="5"/>
      <c r="D47" s="5"/>
      <c r="E47" s="5"/>
    </row>
    <row r="48" spans="1:10" x14ac:dyDescent="0.2">
      <c r="B48" s="5"/>
      <c r="C48" s="5"/>
      <c r="D48" s="5"/>
      <c r="E48" s="5"/>
    </row>
    <row r="49" spans="2:5" x14ac:dyDescent="0.2">
      <c r="B49" s="5"/>
      <c r="C49" s="5"/>
      <c r="D49" s="5"/>
      <c r="E49" s="5"/>
    </row>
    <row r="50" spans="2:5" x14ac:dyDescent="0.2">
      <c r="B50" s="5"/>
      <c r="C50" s="5"/>
      <c r="D50" s="5"/>
      <c r="E50" s="5"/>
    </row>
    <row r="51" spans="2:5" x14ac:dyDescent="0.2">
      <c r="B51" s="5"/>
      <c r="C51" s="5"/>
      <c r="D51" s="5"/>
      <c r="E51" s="5"/>
    </row>
    <row r="52" spans="2:5" x14ac:dyDescent="0.2">
      <c r="B52" s="5"/>
      <c r="C52" s="5"/>
      <c r="D52" s="5"/>
      <c r="E52" s="5"/>
    </row>
    <row r="53" spans="2:5" x14ac:dyDescent="0.2">
      <c r="B53" s="5"/>
      <c r="C53" s="5"/>
      <c r="D53" s="5"/>
      <c r="E53" s="5"/>
    </row>
    <row r="54" spans="2:5" x14ac:dyDescent="0.2">
      <c r="B54" s="5"/>
      <c r="C54" s="5"/>
      <c r="D54" s="5"/>
      <c r="E54" s="5"/>
    </row>
    <row r="55" spans="2:5" x14ac:dyDescent="0.2">
      <c r="B55" s="5"/>
      <c r="C55" s="5"/>
      <c r="D55" s="5"/>
      <c r="E55" s="5"/>
    </row>
    <row r="56" spans="2:5" x14ac:dyDescent="0.2">
      <c r="B56" s="5"/>
      <c r="C56" s="5"/>
      <c r="D56" s="5"/>
      <c r="E56" s="5"/>
    </row>
    <row r="57" spans="2:5" x14ac:dyDescent="0.2">
      <c r="B57" s="5"/>
      <c r="C57" s="5"/>
      <c r="D57" s="5"/>
      <c r="E57" s="5"/>
    </row>
    <row r="58" spans="2:5" x14ac:dyDescent="0.2">
      <c r="B58" s="5"/>
      <c r="C58" s="5"/>
      <c r="D58" s="5"/>
      <c r="E58" s="5"/>
    </row>
    <row r="59" spans="2:5" x14ac:dyDescent="0.2">
      <c r="B59" s="5"/>
      <c r="C59" s="5"/>
      <c r="D59" s="5"/>
      <c r="E59" s="5"/>
    </row>
    <row r="60" spans="2:5" x14ac:dyDescent="0.2">
      <c r="B60" s="5"/>
      <c r="C60" s="5"/>
      <c r="D60" s="5"/>
      <c r="E60" s="5"/>
    </row>
    <row r="61" spans="2:5" x14ac:dyDescent="0.2">
      <c r="B61" s="5"/>
      <c r="C61" s="5"/>
      <c r="D61" s="5"/>
      <c r="E61" s="5"/>
    </row>
    <row r="62" spans="2:5" x14ac:dyDescent="0.2">
      <c r="B62" s="5"/>
      <c r="C62" s="5"/>
      <c r="D62" s="5"/>
      <c r="E62" s="5"/>
    </row>
    <row r="63" spans="2:5" x14ac:dyDescent="0.2">
      <c r="B63" s="5"/>
      <c r="C63" s="5"/>
      <c r="D63" s="5"/>
      <c r="E63" s="5"/>
    </row>
    <row r="64" spans="2:5" x14ac:dyDescent="0.2">
      <c r="B64" s="5"/>
      <c r="C64" s="5"/>
      <c r="D64" s="5"/>
      <c r="E64" s="5"/>
    </row>
    <row r="65" spans="2:5" x14ac:dyDescent="0.2">
      <c r="B65" s="5"/>
      <c r="C65" s="5"/>
      <c r="D65" s="5"/>
      <c r="E65" s="5"/>
    </row>
    <row r="66" spans="2:5" x14ac:dyDescent="0.2">
      <c r="B66" s="5"/>
      <c r="C66" s="5"/>
      <c r="D66" s="5"/>
      <c r="E66" s="5"/>
    </row>
    <row r="67" spans="2:5" x14ac:dyDescent="0.2">
      <c r="B67" s="5"/>
      <c r="C67" s="5"/>
      <c r="D67" s="5"/>
      <c r="E67" s="5"/>
    </row>
    <row r="68" spans="2:5" x14ac:dyDescent="0.2">
      <c r="B68" s="5"/>
      <c r="C68" s="5"/>
      <c r="D68" s="5"/>
      <c r="E68" s="5"/>
    </row>
    <row r="69" spans="2:5" x14ac:dyDescent="0.2">
      <c r="B69" s="5"/>
      <c r="C69" s="5"/>
      <c r="D69" s="5"/>
      <c r="E69" s="5"/>
    </row>
    <row r="70" spans="2:5" x14ac:dyDescent="0.2">
      <c r="B70" s="5"/>
      <c r="C70" s="5"/>
      <c r="D70" s="5"/>
      <c r="E70" s="5"/>
    </row>
    <row r="71" spans="2:5" x14ac:dyDescent="0.2">
      <c r="B71" s="5"/>
      <c r="C71" s="5"/>
      <c r="D71" s="5"/>
      <c r="E71" s="5"/>
    </row>
    <row r="72" spans="2:5" x14ac:dyDescent="0.2">
      <c r="B72" s="5"/>
      <c r="C72" s="5"/>
      <c r="D72" s="5"/>
      <c r="E72" s="5"/>
    </row>
    <row r="73" spans="2:5" x14ac:dyDescent="0.2">
      <c r="B73" s="5"/>
      <c r="C73" s="5"/>
      <c r="D73" s="5"/>
      <c r="E73" s="5"/>
    </row>
    <row r="74" spans="2:5" x14ac:dyDescent="0.2">
      <c r="B74" s="5"/>
      <c r="C74" s="5"/>
      <c r="D74" s="5"/>
      <c r="E74" s="5"/>
    </row>
    <row r="75" spans="2:5" x14ac:dyDescent="0.2">
      <c r="B75" s="5"/>
      <c r="C75" s="5"/>
      <c r="D75" s="5"/>
      <c r="E75" s="5"/>
    </row>
    <row r="76" spans="2:5" x14ac:dyDescent="0.2">
      <c r="B76" s="5"/>
      <c r="C76" s="5"/>
      <c r="D76" s="5"/>
      <c r="E76" s="5"/>
    </row>
    <row r="77" spans="2:5" x14ac:dyDescent="0.2">
      <c r="B77" s="5"/>
      <c r="C77" s="5"/>
      <c r="D77" s="5"/>
      <c r="E77" s="5"/>
    </row>
    <row r="78" spans="2:5" x14ac:dyDescent="0.2">
      <c r="B78" s="5"/>
      <c r="C78" s="5"/>
      <c r="D78" s="5"/>
      <c r="E78" s="5"/>
    </row>
    <row r="79" spans="2:5" x14ac:dyDescent="0.2">
      <c r="B79" s="5"/>
      <c r="C79" s="5"/>
      <c r="D79" s="5"/>
      <c r="E79" s="5"/>
    </row>
    <row r="80" spans="2:5" x14ac:dyDescent="0.2">
      <c r="B80" s="5"/>
      <c r="C80" s="5"/>
      <c r="D80" s="5"/>
      <c r="E80" s="5"/>
    </row>
    <row r="81" spans="2:5" x14ac:dyDescent="0.2">
      <c r="B81" s="5"/>
      <c r="C81" s="5"/>
      <c r="D81" s="5"/>
      <c r="E81" s="5"/>
    </row>
    <row r="82" spans="2:5" x14ac:dyDescent="0.2">
      <c r="B82" s="5"/>
      <c r="C82" s="5"/>
      <c r="D82" s="5"/>
      <c r="E82" s="5"/>
    </row>
    <row r="83" spans="2:5" x14ac:dyDescent="0.2">
      <c r="B83" s="5"/>
      <c r="C83" s="5"/>
      <c r="D83" s="5"/>
      <c r="E83" s="5"/>
    </row>
    <row r="84" spans="2:5" x14ac:dyDescent="0.2">
      <c r="B84" s="5"/>
      <c r="C84" s="5"/>
      <c r="D84" s="5"/>
      <c r="E84" s="5"/>
    </row>
    <row r="85" spans="2:5" x14ac:dyDescent="0.2">
      <c r="B85" s="5"/>
      <c r="C85" s="5"/>
      <c r="D85" s="5"/>
      <c r="E85" s="5"/>
    </row>
    <row r="86" spans="2:5" x14ac:dyDescent="0.2">
      <c r="B86" s="5"/>
      <c r="C86" s="5"/>
      <c r="D86" s="5"/>
      <c r="E86" s="5"/>
    </row>
    <row r="87" spans="2:5" x14ac:dyDescent="0.2">
      <c r="B87" s="5"/>
      <c r="C87" s="5"/>
      <c r="D87" s="5"/>
      <c r="E87" s="5"/>
    </row>
    <row r="88" spans="2:5" x14ac:dyDescent="0.2">
      <c r="B88" s="5"/>
      <c r="C88" s="5"/>
      <c r="D88" s="5"/>
      <c r="E88" s="5"/>
    </row>
    <row r="89" spans="2:5" x14ac:dyDescent="0.2">
      <c r="B89" s="5"/>
      <c r="C89" s="5"/>
      <c r="D89" s="5"/>
      <c r="E89" s="5"/>
    </row>
    <row r="90" spans="2:5" x14ac:dyDescent="0.2">
      <c r="B90" s="5"/>
      <c r="C90" s="5"/>
      <c r="D90" s="5"/>
      <c r="E90" s="5"/>
    </row>
  </sheetData>
  <conditionalFormatting sqref="J5:J38">
    <cfRule type="cellIs" dxfId="2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A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5"/>
      <c r="G2" s="85"/>
      <c r="H2" s="85"/>
      <c r="I2" s="87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38347</v>
      </c>
      <c r="C5" s="21">
        <v>41054</v>
      </c>
      <c r="D5" s="41">
        <v>45157</v>
      </c>
      <c r="E5" s="19">
        <v>55451</v>
      </c>
      <c r="F5" s="19">
        <v>53018</v>
      </c>
      <c r="G5" s="39">
        <v>-4.3876575715496524E-2</v>
      </c>
      <c r="H5" s="40">
        <v>8.4358746432276588E-2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11207</v>
      </c>
      <c r="C6" s="13">
        <v>11064</v>
      </c>
      <c r="D6" s="41">
        <v>10726</v>
      </c>
      <c r="E6" s="41">
        <v>11856</v>
      </c>
      <c r="F6" s="41">
        <v>10845</v>
      </c>
      <c r="G6" s="39">
        <v>-8.5273279352226727E-2</v>
      </c>
      <c r="H6" s="40">
        <v>-8.1750110567405665E-3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28591</v>
      </c>
      <c r="C7" s="13">
        <v>29741</v>
      </c>
      <c r="D7" s="41">
        <v>27578</v>
      </c>
      <c r="E7" s="41">
        <v>35018</v>
      </c>
      <c r="F7" s="41">
        <v>26211</v>
      </c>
      <c r="G7" s="39">
        <v>-0.25149922896795929</v>
      </c>
      <c r="H7" s="40">
        <v>-2.1493846296700814E-2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51014</v>
      </c>
      <c r="C8" s="13">
        <v>51463</v>
      </c>
      <c r="D8" s="41">
        <v>58740</v>
      </c>
      <c r="E8" s="41">
        <v>64872</v>
      </c>
      <c r="F8" s="41">
        <v>58536</v>
      </c>
      <c r="G8" s="39">
        <v>-9.766925638179802E-2</v>
      </c>
      <c r="H8" s="40">
        <v>3.4983475801909636E-2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11787</v>
      </c>
      <c r="C9" s="13">
        <v>13423</v>
      </c>
      <c r="D9" s="41">
        <v>12887</v>
      </c>
      <c r="E9" s="41">
        <v>15042</v>
      </c>
      <c r="F9" s="41">
        <v>14264</v>
      </c>
      <c r="G9" s="39">
        <v>-5.1721845499268726E-2</v>
      </c>
      <c r="H9" s="40">
        <v>4.8840651606412155E-2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264</v>
      </c>
      <c r="C10" s="13">
        <v>498</v>
      </c>
      <c r="D10" s="41">
        <v>256</v>
      </c>
      <c r="E10" s="41">
        <v>643</v>
      </c>
      <c r="F10" s="41">
        <v>547</v>
      </c>
      <c r="G10" s="39">
        <v>-0.14930015552099529</v>
      </c>
      <c r="H10" s="40">
        <v>0.19976406482691367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1439</v>
      </c>
      <c r="C11" s="13">
        <v>1722</v>
      </c>
      <c r="D11" s="41">
        <v>1382</v>
      </c>
      <c r="E11" s="41">
        <v>1637</v>
      </c>
      <c r="F11" s="41">
        <v>926</v>
      </c>
      <c r="G11" s="39">
        <v>-0.43433109346365306</v>
      </c>
      <c r="H11" s="40">
        <v>-0.10435161283067607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2955</v>
      </c>
      <c r="C12" s="13">
        <v>4452</v>
      </c>
      <c r="D12" s="41">
        <v>4028</v>
      </c>
      <c r="E12" s="41">
        <v>5336</v>
      </c>
      <c r="F12" s="41">
        <v>3800</v>
      </c>
      <c r="G12" s="39">
        <v>-0.28785607196401797</v>
      </c>
      <c r="H12" s="40">
        <v>6.4894362359107616E-2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3786</v>
      </c>
      <c r="C13" s="13">
        <v>3687</v>
      </c>
      <c r="D13" s="41">
        <v>3145</v>
      </c>
      <c r="E13" s="41">
        <v>3117</v>
      </c>
      <c r="F13" s="41">
        <v>2569</v>
      </c>
      <c r="G13" s="39">
        <v>-0.17581007378889957</v>
      </c>
      <c r="H13" s="40">
        <v>-9.2397102562603139E-2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1142</v>
      </c>
      <c r="C14" s="13">
        <v>855</v>
      </c>
      <c r="D14" s="41">
        <v>951</v>
      </c>
      <c r="E14" s="41">
        <v>978</v>
      </c>
      <c r="F14" s="41">
        <v>1561</v>
      </c>
      <c r="G14" s="39">
        <v>0.5961145194274029</v>
      </c>
      <c r="H14" s="40">
        <v>8.1270115017031408E-2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8272</v>
      </c>
      <c r="C15" s="13">
        <v>10044</v>
      </c>
      <c r="D15" s="41">
        <v>11709</v>
      </c>
      <c r="E15" s="41">
        <v>11221</v>
      </c>
      <c r="F15" s="41">
        <v>8737</v>
      </c>
      <c r="G15" s="39">
        <v>-0.22137064432760001</v>
      </c>
      <c r="H15" s="40">
        <v>1.3766538898446257E-2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21796</v>
      </c>
      <c r="C16" s="13">
        <v>26484</v>
      </c>
      <c r="D16" s="41">
        <v>27721</v>
      </c>
      <c r="E16" s="41">
        <v>23431</v>
      </c>
      <c r="F16" s="41">
        <v>15682</v>
      </c>
      <c r="G16" s="39">
        <v>-0.33071571849259529</v>
      </c>
      <c r="H16" s="40">
        <v>-7.9007353696247562E-2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1239</v>
      </c>
      <c r="C17" s="13">
        <v>1374</v>
      </c>
      <c r="D17" s="41">
        <v>1671</v>
      </c>
      <c r="E17" s="41">
        <v>1772</v>
      </c>
      <c r="F17" s="41">
        <v>1621</v>
      </c>
      <c r="G17" s="39">
        <v>-8.5214446952595946E-2</v>
      </c>
      <c r="H17" s="40">
        <v>6.9492952538328323E-2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548</v>
      </c>
      <c r="C18" s="13">
        <v>657</v>
      </c>
      <c r="D18" s="41">
        <v>583</v>
      </c>
      <c r="E18" s="41">
        <v>1002</v>
      </c>
      <c r="F18" s="41">
        <v>690</v>
      </c>
      <c r="G18" s="39">
        <v>-0.31137724550898205</v>
      </c>
      <c r="H18" s="40">
        <v>5.9295513916910458E-2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3033</v>
      </c>
      <c r="C19" s="13">
        <v>3684</v>
      </c>
      <c r="D19" s="41">
        <v>3092</v>
      </c>
      <c r="E19" s="41">
        <v>4300</v>
      </c>
      <c r="F19" s="41">
        <v>4603</v>
      </c>
      <c r="G19" s="39">
        <v>7.0465116279069706E-2</v>
      </c>
      <c r="H19" s="40">
        <v>0.10992118581397836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4314</v>
      </c>
      <c r="C20" s="13">
        <v>4754</v>
      </c>
      <c r="D20" s="41">
        <v>3928</v>
      </c>
      <c r="E20" s="41">
        <v>3683</v>
      </c>
      <c r="F20" s="41">
        <v>3234</v>
      </c>
      <c r="G20" s="39">
        <v>-0.12191148520228079</v>
      </c>
      <c r="H20" s="40">
        <v>-6.9503018353964219E-2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1093</v>
      </c>
      <c r="C21" s="13">
        <v>1307</v>
      </c>
      <c r="D21" s="41">
        <v>1603</v>
      </c>
      <c r="E21" s="41">
        <v>1864</v>
      </c>
      <c r="F21" s="41">
        <v>1134</v>
      </c>
      <c r="G21" s="39">
        <v>-0.39163090128755362</v>
      </c>
      <c r="H21" s="40">
        <v>9.2487568842032353E-3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2587</v>
      </c>
      <c r="C22" s="13">
        <v>1072</v>
      </c>
      <c r="D22" s="41">
        <v>1704</v>
      </c>
      <c r="E22" s="41">
        <v>2690</v>
      </c>
      <c r="F22" s="41">
        <v>1114</v>
      </c>
      <c r="G22" s="39">
        <v>-0.58587360594795546</v>
      </c>
      <c r="H22" s="40">
        <v>-0.18993066841129447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1004</v>
      </c>
      <c r="C23" s="13">
        <v>981</v>
      </c>
      <c r="D23" s="41">
        <v>889</v>
      </c>
      <c r="E23" s="41">
        <v>1090</v>
      </c>
      <c r="F23" s="41">
        <v>807</v>
      </c>
      <c r="G23" s="39">
        <v>-0.25963302752293582</v>
      </c>
      <c r="H23" s="40">
        <v>-5.3141776309010624E-2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400</v>
      </c>
      <c r="C24" s="13">
        <v>541</v>
      </c>
      <c r="D24" s="41">
        <v>1273</v>
      </c>
      <c r="E24" s="41">
        <v>684</v>
      </c>
      <c r="F24" s="41">
        <v>710</v>
      </c>
      <c r="G24" s="39">
        <v>3.8011695906432719E-2</v>
      </c>
      <c r="H24" s="40">
        <v>0.15424921895031951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4335</v>
      </c>
      <c r="C25" s="13">
        <v>3861</v>
      </c>
      <c r="D25" s="41">
        <v>3529</v>
      </c>
      <c r="E25" s="41">
        <v>3719</v>
      </c>
      <c r="F25" s="41">
        <v>4014</v>
      </c>
      <c r="G25" s="39">
        <v>7.9322398494218849E-2</v>
      </c>
      <c r="H25" s="40">
        <v>-1.9049559405512562E-2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1295</v>
      </c>
      <c r="C26" s="13">
        <v>950</v>
      </c>
      <c r="D26" s="41">
        <v>1393</v>
      </c>
      <c r="E26" s="41">
        <v>1746</v>
      </c>
      <c r="F26" s="41">
        <v>1451</v>
      </c>
      <c r="G26" s="39">
        <v>-0.16895761741122561</v>
      </c>
      <c r="H26" s="40">
        <v>2.884371997672619E-2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11686</v>
      </c>
      <c r="C27" s="13">
        <v>14880</v>
      </c>
      <c r="D27" s="41">
        <v>14565</v>
      </c>
      <c r="E27" s="41">
        <v>15963</v>
      </c>
      <c r="F27" s="41">
        <v>14625</v>
      </c>
      <c r="G27" s="39">
        <v>-8.3818831046795661E-2</v>
      </c>
      <c r="H27" s="40">
        <v>5.7687807850834272E-2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6194</v>
      </c>
      <c r="C28" s="13">
        <v>6746</v>
      </c>
      <c r="D28" s="41">
        <v>6982</v>
      </c>
      <c r="E28" s="41">
        <v>6821</v>
      </c>
      <c r="F28" s="41">
        <v>6684</v>
      </c>
      <c r="G28" s="39">
        <v>-2.0085031520304941E-2</v>
      </c>
      <c r="H28" s="40">
        <v>1.9216181416251255E-2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5604</v>
      </c>
      <c r="C29" s="13">
        <v>6262</v>
      </c>
      <c r="D29" s="41">
        <v>5655</v>
      </c>
      <c r="E29" s="41">
        <v>5659</v>
      </c>
      <c r="F29" s="41">
        <v>4922</v>
      </c>
      <c r="G29" s="39">
        <v>-0.13023502385580488</v>
      </c>
      <c r="H29" s="40">
        <v>-3.192084090696734E-2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2573</v>
      </c>
      <c r="C30" s="13">
        <v>3291</v>
      </c>
      <c r="D30" s="41">
        <v>3997</v>
      </c>
      <c r="E30" s="41">
        <v>5384</v>
      </c>
      <c r="F30" s="41">
        <v>5222</v>
      </c>
      <c r="G30" s="39">
        <v>-3.0089153046062411E-2</v>
      </c>
      <c r="H30" s="40">
        <v>0.19357378140415804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714</v>
      </c>
      <c r="C31" s="13">
        <v>978</v>
      </c>
      <c r="D31" s="41">
        <v>932</v>
      </c>
      <c r="E31" s="41">
        <v>1196</v>
      </c>
      <c r="F31" s="41">
        <v>1119</v>
      </c>
      <c r="G31" s="39">
        <v>-6.4381270903010046E-2</v>
      </c>
      <c r="H31" s="40">
        <v>0.11887860310119547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233</v>
      </c>
      <c r="C32" s="13">
        <v>185</v>
      </c>
      <c r="D32" s="41">
        <v>146</v>
      </c>
      <c r="E32" s="41">
        <v>308</v>
      </c>
      <c r="F32" s="41">
        <v>293</v>
      </c>
      <c r="G32" s="39">
        <v>-4.870129870129869E-2</v>
      </c>
      <c r="H32" s="40">
        <v>5.8956023019081982E-2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786</v>
      </c>
      <c r="C33" s="13">
        <v>1218</v>
      </c>
      <c r="D33" s="41">
        <v>1041</v>
      </c>
      <c r="E33" s="41">
        <v>1375</v>
      </c>
      <c r="F33" s="41">
        <v>1517</v>
      </c>
      <c r="G33" s="39">
        <v>0.10327272727272718</v>
      </c>
      <c r="H33" s="40">
        <v>0.17866600734728966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4296</v>
      </c>
      <c r="C34" s="13">
        <v>5835</v>
      </c>
      <c r="D34" s="41">
        <v>5927</v>
      </c>
      <c r="E34" s="41">
        <v>5732</v>
      </c>
      <c r="F34" s="41">
        <v>6298</v>
      </c>
      <c r="G34" s="39">
        <v>9.8743893928820548E-2</v>
      </c>
      <c r="H34" s="40">
        <v>0.10035949645172937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5337</v>
      </c>
      <c r="C35" s="13">
        <v>4830</v>
      </c>
      <c r="D35" s="41">
        <v>6638</v>
      </c>
      <c r="E35" s="41">
        <v>7501</v>
      </c>
      <c r="F35" s="41">
        <v>7248</v>
      </c>
      <c r="G35" s="39">
        <v>-3.3728836155179298E-2</v>
      </c>
      <c r="H35" s="40">
        <v>7.9518888041255176E-2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25980</v>
      </c>
      <c r="C36" s="41">
        <v>26523</v>
      </c>
      <c r="D36" s="41">
        <v>30201</v>
      </c>
      <c r="E36" s="41">
        <v>33316</v>
      </c>
      <c r="F36" s="41">
        <v>27536</v>
      </c>
      <c r="G36" s="39">
        <v>-0.17349021491175409</v>
      </c>
      <c r="H36" s="40">
        <v>1.4648053513380832E-2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225504</v>
      </c>
      <c r="C37" s="88">
        <v>243362</v>
      </c>
      <c r="D37" s="88">
        <v>254872</v>
      </c>
      <c r="E37" s="93">
        <v>278956</v>
      </c>
      <c r="F37" s="93">
        <v>238520</v>
      </c>
      <c r="G37" s="90">
        <v>-0.1449547598904487</v>
      </c>
      <c r="H37" s="91">
        <v>1.4127682409281972E-2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263851</v>
      </c>
      <c r="C38" s="89">
        <v>284416</v>
      </c>
      <c r="D38" s="89">
        <v>300029</v>
      </c>
      <c r="E38" s="89">
        <v>334407</v>
      </c>
      <c r="F38" s="89">
        <v>291538</v>
      </c>
      <c r="G38" s="90">
        <v>-0.12819408684626821</v>
      </c>
      <c r="H38" s="90">
        <v>2.5260218323818417E-2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5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1"/>
      <c r="F40" s="160" t="s">
        <v>112</v>
      </c>
      <c r="I40" s="15" t="s">
        <v>89</v>
      </c>
      <c r="J40"/>
    </row>
    <row r="41" spans="1:10" x14ac:dyDescent="0.2">
      <c r="D41" s="12"/>
      <c r="E41" s="11"/>
      <c r="F41" s="161"/>
      <c r="H41"/>
      <c r="J41"/>
    </row>
  </sheetData>
  <conditionalFormatting sqref="J5:J38">
    <cfRule type="cellIs" dxfId="1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4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0" s="24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66</v>
      </c>
    </row>
    <row r="2" spans="1:10" s="24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67</v>
      </c>
    </row>
    <row r="3" spans="1:10" s="26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26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s="26" customFormat="1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s="26" customFormat="1" ht="12.75" customHeight="1" x14ac:dyDescent="0.2">
      <c r="A39" s="14" t="s">
        <v>139</v>
      </c>
      <c r="B39" s="15"/>
      <c r="C39" s="5"/>
      <c r="D39" s="157"/>
      <c r="E39" s="168"/>
      <c r="F39" s="159" t="s">
        <v>111</v>
      </c>
      <c r="G39" s="5"/>
      <c r="H39" s="5"/>
      <c r="I39" s="16" t="s">
        <v>88</v>
      </c>
      <c r="J39"/>
    </row>
    <row r="40" spans="1:10" s="26" customFormat="1" ht="12.75" customHeight="1" x14ac:dyDescent="0.2">
      <c r="A40" s="14"/>
      <c r="B40" s="15"/>
      <c r="C40" s="5"/>
      <c r="D40" s="12"/>
      <c r="E40" s="156"/>
      <c r="F40" s="160" t="s">
        <v>112</v>
      </c>
      <c r="G40" s="5"/>
      <c r="H40" s="5"/>
      <c r="I40" s="15" t="s">
        <v>89</v>
      </c>
      <c r="J40"/>
    </row>
    <row r="41" spans="1:10" s="26" customFormat="1" x14ac:dyDescent="0.2">
      <c r="A41" s="5"/>
      <c r="B41" s="5"/>
      <c r="C41" s="5"/>
      <c r="D41" s="12"/>
      <c r="E41" s="156"/>
      <c r="F41" s="12"/>
      <c r="G41" s="5"/>
      <c r="H41"/>
      <c r="I41" s="5"/>
      <c r="J41"/>
    </row>
    <row r="42" spans="1:10" s="26" customFormat="1" x14ac:dyDescent="0.2"/>
    <row r="43" spans="1:10" s="26" customFormat="1" x14ac:dyDescent="0.2"/>
    <row r="44" spans="1:10" s="26" customFormat="1" x14ac:dyDescent="0.2"/>
  </sheetData>
  <conditionalFormatting sqref="J5:J38">
    <cfRule type="cellIs" dxfId="1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68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22112</v>
      </c>
      <c r="C5" s="21">
        <v>25589</v>
      </c>
      <c r="D5" s="21">
        <v>28563</v>
      </c>
      <c r="E5" s="31">
        <v>27141</v>
      </c>
      <c r="F5" s="19">
        <v>35051</v>
      </c>
      <c r="G5" s="39">
        <v>0.29144099333112261</v>
      </c>
      <c r="H5" s="40">
        <v>0.12206520910064089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3605</v>
      </c>
      <c r="C6" s="13">
        <v>4413</v>
      </c>
      <c r="D6" s="13">
        <v>4346</v>
      </c>
      <c r="E6" s="19">
        <v>5276</v>
      </c>
      <c r="F6" s="19">
        <v>5797</v>
      </c>
      <c r="G6" s="39">
        <v>9.8749052312357755E-2</v>
      </c>
      <c r="H6" s="40">
        <v>0.12609364564320003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1097</v>
      </c>
      <c r="C7" s="13">
        <v>1280</v>
      </c>
      <c r="D7" s="13">
        <v>1037</v>
      </c>
      <c r="E7" s="19">
        <v>1451</v>
      </c>
      <c r="F7" s="19">
        <v>1353</v>
      </c>
      <c r="G7" s="39">
        <v>-6.7539627842866934E-2</v>
      </c>
      <c r="H7" s="40">
        <v>5.3835422165292801E-2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714</v>
      </c>
      <c r="C8" s="13">
        <v>426</v>
      </c>
      <c r="D8" s="13">
        <v>1026</v>
      </c>
      <c r="E8" s="19">
        <v>707</v>
      </c>
      <c r="F8" s="19">
        <v>579</v>
      </c>
      <c r="G8" s="39">
        <v>-0.18104667609618108</v>
      </c>
      <c r="H8" s="40">
        <v>-5.1046159015031511E-2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1869</v>
      </c>
      <c r="C9" s="13">
        <v>1164</v>
      </c>
      <c r="D9" s="13">
        <v>926</v>
      </c>
      <c r="E9" s="19">
        <v>1183</v>
      </c>
      <c r="F9" s="19">
        <v>916</v>
      </c>
      <c r="G9" s="39">
        <v>-0.22569737954353342</v>
      </c>
      <c r="H9" s="40">
        <v>-0.16329658208588038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33</v>
      </c>
      <c r="C10" s="13">
        <v>21</v>
      </c>
      <c r="D10" s="13">
        <v>11</v>
      </c>
      <c r="E10" s="19">
        <v>2</v>
      </c>
      <c r="F10" s="19">
        <v>25</v>
      </c>
      <c r="G10" s="39">
        <v>11.5</v>
      </c>
      <c r="H10" s="40">
        <v>-6.7053978100292677E-2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176</v>
      </c>
      <c r="C11" s="13">
        <v>122</v>
      </c>
      <c r="D11" s="13">
        <v>195</v>
      </c>
      <c r="E11" s="19">
        <v>299</v>
      </c>
      <c r="F11" s="19">
        <v>210</v>
      </c>
      <c r="G11" s="39">
        <v>-0.2976588628762542</v>
      </c>
      <c r="H11" s="40">
        <v>4.5145263531165103E-2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262</v>
      </c>
      <c r="C12" s="13">
        <v>56</v>
      </c>
      <c r="D12" s="13">
        <v>115</v>
      </c>
      <c r="E12" s="19">
        <v>229</v>
      </c>
      <c r="F12" s="19">
        <v>267</v>
      </c>
      <c r="G12" s="39">
        <v>0.1659388646288209</v>
      </c>
      <c r="H12" s="40">
        <v>4.7372239943277439E-3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122</v>
      </c>
      <c r="C13" s="13">
        <v>40</v>
      </c>
      <c r="D13" s="13">
        <v>112</v>
      </c>
      <c r="E13" s="19">
        <v>67</v>
      </c>
      <c r="F13" s="19">
        <v>66</v>
      </c>
      <c r="G13" s="39">
        <v>-1.4925373134328401E-2</v>
      </c>
      <c r="H13" s="40">
        <v>-0.14237777673279206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75</v>
      </c>
      <c r="C14" s="13">
        <v>51</v>
      </c>
      <c r="D14" s="13">
        <v>80</v>
      </c>
      <c r="E14" s="19">
        <v>162</v>
      </c>
      <c r="F14" s="19">
        <v>54</v>
      </c>
      <c r="G14" s="39">
        <v>-0.66666666666666674</v>
      </c>
      <c r="H14" s="40">
        <v>-7.8844129680618602E-2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537</v>
      </c>
      <c r="C15" s="13">
        <v>459</v>
      </c>
      <c r="D15" s="13">
        <v>787</v>
      </c>
      <c r="E15" s="19">
        <v>807</v>
      </c>
      <c r="F15" s="19">
        <v>705</v>
      </c>
      <c r="G15" s="39">
        <v>-0.12639405204460963</v>
      </c>
      <c r="H15" s="40">
        <v>7.041875002279796E-2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1601</v>
      </c>
      <c r="C16" s="13">
        <v>1339</v>
      </c>
      <c r="D16" s="13">
        <v>1561</v>
      </c>
      <c r="E16" s="19">
        <v>1572</v>
      </c>
      <c r="F16" s="19">
        <v>987</v>
      </c>
      <c r="G16" s="39">
        <v>-0.37213740458015265</v>
      </c>
      <c r="H16" s="40">
        <v>-0.11390261440045746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160</v>
      </c>
      <c r="C17" s="13">
        <v>81</v>
      </c>
      <c r="D17" s="13">
        <v>192</v>
      </c>
      <c r="E17" s="19">
        <v>190</v>
      </c>
      <c r="F17" s="19">
        <v>143</v>
      </c>
      <c r="G17" s="39">
        <v>-0.24736842105263157</v>
      </c>
      <c r="H17" s="40">
        <v>-2.7691653815801187E-2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86</v>
      </c>
      <c r="C18" s="13">
        <v>87</v>
      </c>
      <c r="D18" s="13">
        <v>88</v>
      </c>
      <c r="E18" s="19">
        <v>72</v>
      </c>
      <c r="F18" s="19">
        <v>158</v>
      </c>
      <c r="G18" s="39">
        <v>1.1944444444444446</v>
      </c>
      <c r="H18" s="40">
        <v>0.16423233999011777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126</v>
      </c>
      <c r="C19" s="13">
        <v>114</v>
      </c>
      <c r="D19" s="13">
        <v>214</v>
      </c>
      <c r="E19" s="19">
        <v>336</v>
      </c>
      <c r="F19" s="19">
        <v>666</v>
      </c>
      <c r="G19" s="39">
        <v>0.98214285714285721</v>
      </c>
      <c r="H19" s="40">
        <v>0.51626783063034098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441</v>
      </c>
      <c r="C20" s="13">
        <v>424</v>
      </c>
      <c r="D20" s="13">
        <v>731</v>
      </c>
      <c r="E20" s="19">
        <v>803</v>
      </c>
      <c r="F20" s="19">
        <v>625</v>
      </c>
      <c r="G20" s="39">
        <v>-0.22166874221668742</v>
      </c>
      <c r="H20" s="40">
        <v>9.1089451179961811E-2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123</v>
      </c>
      <c r="C21" s="13">
        <v>234</v>
      </c>
      <c r="D21" s="13">
        <v>94</v>
      </c>
      <c r="E21" s="19">
        <v>131</v>
      </c>
      <c r="F21" s="19">
        <v>231</v>
      </c>
      <c r="G21" s="39">
        <v>0.76335877862595414</v>
      </c>
      <c r="H21" s="40">
        <v>0.17064905023562682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134</v>
      </c>
      <c r="C22" s="13">
        <v>121</v>
      </c>
      <c r="D22" s="13">
        <v>372</v>
      </c>
      <c r="E22" s="19">
        <v>438</v>
      </c>
      <c r="F22" s="19">
        <v>128</v>
      </c>
      <c r="G22" s="39">
        <v>-0.70776255707762559</v>
      </c>
      <c r="H22" s="40">
        <v>-1.1387055086551134E-2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37</v>
      </c>
      <c r="C23" s="13">
        <v>36</v>
      </c>
      <c r="D23" s="13">
        <v>72</v>
      </c>
      <c r="E23" s="19">
        <v>288</v>
      </c>
      <c r="F23" s="19">
        <v>154</v>
      </c>
      <c r="G23" s="39">
        <v>-0.46527777777777779</v>
      </c>
      <c r="H23" s="40">
        <v>0.42833391760851147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76</v>
      </c>
      <c r="C24" s="13">
        <v>45</v>
      </c>
      <c r="D24" s="13">
        <v>46</v>
      </c>
      <c r="E24" s="19">
        <v>123</v>
      </c>
      <c r="F24" s="19">
        <v>28</v>
      </c>
      <c r="G24" s="39">
        <v>-0.77235772357723576</v>
      </c>
      <c r="H24" s="40">
        <v>-0.22091272718206723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119</v>
      </c>
      <c r="C25" s="13">
        <v>106</v>
      </c>
      <c r="D25" s="13">
        <v>142</v>
      </c>
      <c r="E25" s="19">
        <v>147</v>
      </c>
      <c r="F25" s="19">
        <v>151</v>
      </c>
      <c r="G25" s="39">
        <v>2.7210884353741527E-2</v>
      </c>
      <c r="H25" s="40">
        <v>6.1347243908506988E-2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56</v>
      </c>
      <c r="C26" s="13">
        <v>61</v>
      </c>
      <c r="D26" s="13">
        <v>97</v>
      </c>
      <c r="E26" s="19">
        <v>128</v>
      </c>
      <c r="F26" s="19">
        <v>173</v>
      </c>
      <c r="G26" s="39">
        <v>0.3515625</v>
      </c>
      <c r="H26" s="40">
        <v>0.32575880155825598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652</v>
      </c>
      <c r="C27" s="13">
        <v>872</v>
      </c>
      <c r="D27" s="13">
        <v>692</v>
      </c>
      <c r="E27" s="19">
        <v>799</v>
      </c>
      <c r="F27" s="19">
        <v>752</v>
      </c>
      <c r="G27" s="39">
        <v>-5.8823529411764719E-2</v>
      </c>
      <c r="H27" s="40">
        <v>3.6316853792519588E-2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208</v>
      </c>
      <c r="C28" s="13">
        <v>157</v>
      </c>
      <c r="D28" s="13">
        <v>246</v>
      </c>
      <c r="E28" s="19">
        <v>494</v>
      </c>
      <c r="F28" s="19">
        <v>232</v>
      </c>
      <c r="G28" s="39">
        <v>-0.53036437246963564</v>
      </c>
      <c r="H28" s="40">
        <v>2.7675877432852491E-2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70</v>
      </c>
      <c r="C29" s="13">
        <v>63</v>
      </c>
      <c r="D29" s="13">
        <v>61</v>
      </c>
      <c r="E29" s="19">
        <v>147</v>
      </c>
      <c r="F29" s="19">
        <v>138</v>
      </c>
      <c r="G29" s="39">
        <v>-6.1224489795918324E-2</v>
      </c>
      <c r="H29" s="40">
        <v>0.18493700255959911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94</v>
      </c>
      <c r="C30" s="13">
        <v>162</v>
      </c>
      <c r="D30" s="13">
        <v>378</v>
      </c>
      <c r="E30" s="19">
        <v>280</v>
      </c>
      <c r="F30" s="19">
        <v>285</v>
      </c>
      <c r="G30" s="39">
        <v>1.7857142857142794E-2</v>
      </c>
      <c r="H30" s="40">
        <v>0.31956033226870684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81</v>
      </c>
      <c r="C31" s="13">
        <v>96</v>
      </c>
      <c r="D31" s="13">
        <v>213</v>
      </c>
      <c r="E31" s="19">
        <v>261</v>
      </c>
      <c r="F31" s="19">
        <v>255</v>
      </c>
      <c r="G31" s="39">
        <v>-2.2988505747126409E-2</v>
      </c>
      <c r="H31" s="40">
        <v>0.33202933829348913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18</v>
      </c>
      <c r="C32" s="13">
        <v>46</v>
      </c>
      <c r="D32" s="13">
        <v>20</v>
      </c>
      <c r="E32" s="19">
        <v>38</v>
      </c>
      <c r="F32" s="19">
        <v>26</v>
      </c>
      <c r="G32" s="39">
        <v>-0.31578947368421051</v>
      </c>
      <c r="H32" s="40">
        <v>9.6289389328686026E-2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73</v>
      </c>
      <c r="C33" s="13">
        <v>139</v>
      </c>
      <c r="D33" s="13">
        <v>114</v>
      </c>
      <c r="E33" s="19">
        <v>184</v>
      </c>
      <c r="F33" s="19">
        <v>99</v>
      </c>
      <c r="G33" s="39">
        <v>-0.46195652173913049</v>
      </c>
      <c r="H33" s="40">
        <v>7.9140728008616268E-2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135</v>
      </c>
      <c r="C34" s="13">
        <v>87</v>
      </c>
      <c r="D34" s="13">
        <v>299</v>
      </c>
      <c r="E34" s="19">
        <v>262</v>
      </c>
      <c r="F34" s="19">
        <v>206</v>
      </c>
      <c r="G34" s="39">
        <v>-0.2137404580152672</v>
      </c>
      <c r="H34" s="40">
        <v>0.11143319326143719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78</v>
      </c>
      <c r="C35" s="13">
        <v>28</v>
      </c>
      <c r="D35" s="13">
        <v>79</v>
      </c>
      <c r="E35" s="19">
        <v>143</v>
      </c>
      <c r="F35" s="19">
        <v>134</v>
      </c>
      <c r="G35" s="39">
        <v>-6.2937062937062915E-2</v>
      </c>
      <c r="H35" s="40">
        <v>0.14486044022985078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883</v>
      </c>
      <c r="C36" s="41">
        <v>851</v>
      </c>
      <c r="D36" s="41">
        <v>1140</v>
      </c>
      <c r="E36" s="41">
        <v>1857</v>
      </c>
      <c r="F36" s="41">
        <v>1422</v>
      </c>
      <c r="G36" s="39">
        <v>-0.23424878836833607</v>
      </c>
      <c r="H36" s="40">
        <v>0.12650914896282628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13741</v>
      </c>
      <c r="C37" s="88">
        <v>13181</v>
      </c>
      <c r="D37" s="88">
        <v>15486</v>
      </c>
      <c r="E37" s="89">
        <v>18876</v>
      </c>
      <c r="F37" s="89">
        <v>16965</v>
      </c>
      <c r="G37" s="90">
        <v>-0.10123966942148765</v>
      </c>
      <c r="H37" s="91">
        <v>5.4105018785101766E-2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35853</v>
      </c>
      <c r="C38" s="89">
        <v>38770</v>
      </c>
      <c r="D38" s="89">
        <v>44049</v>
      </c>
      <c r="E38" s="89">
        <v>46017</v>
      </c>
      <c r="F38" s="89">
        <v>52016</v>
      </c>
      <c r="G38" s="90">
        <v>0.1303648651585283</v>
      </c>
      <c r="H38" s="90">
        <v>9.7495789487722417E-2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70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106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702989</v>
      </c>
      <c r="C5" s="21">
        <v>736663</v>
      </c>
      <c r="D5" s="2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41666</v>
      </c>
      <c r="C6" s="13">
        <v>36767</v>
      </c>
      <c r="D6" s="13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5523</v>
      </c>
      <c r="C7" s="13">
        <v>4686</v>
      </c>
      <c r="D7" s="13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771</v>
      </c>
      <c r="C8" s="13">
        <v>1373</v>
      </c>
      <c r="D8" s="13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1297</v>
      </c>
      <c r="C9" s="13">
        <v>771</v>
      </c>
      <c r="D9" s="13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29</v>
      </c>
      <c r="C10" s="13">
        <v>661</v>
      </c>
      <c r="D10" s="13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82</v>
      </c>
      <c r="C11" s="13">
        <v>201</v>
      </c>
      <c r="D11" s="13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576</v>
      </c>
      <c r="C12" s="13">
        <v>222</v>
      </c>
      <c r="D12" s="13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119</v>
      </c>
      <c r="C13" s="13">
        <v>42</v>
      </c>
      <c r="D13" s="13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98</v>
      </c>
      <c r="C14" s="13">
        <v>102</v>
      </c>
      <c r="D14" s="13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305</v>
      </c>
      <c r="C15" s="13">
        <v>387</v>
      </c>
      <c r="D15" s="13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597</v>
      </c>
      <c r="C16" s="13">
        <v>482</v>
      </c>
      <c r="D16" s="13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98</v>
      </c>
      <c r="C17" s="13">
        <v>146</v>
      </c>
      <c r="D17" s="13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2</v>
      </c>
      <c r="D18" s="13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26</v>
      </c>
      <c r="C19" s="13">
        <v>194</v>
      </c>
      <c r="D19" s="13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325</v>
      </c>
      <c r="C20" s="13">
        <v>616</v>
      </c>
      <c r="D20" s="13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73</v>
      </c>
      <c r="C21" s="13">
        <v>250</v>
      </c>
      <c r="D21" s="13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189</v>
      </c>
      <c r="C22" s="13">
        <v>162</v>
      </c>
      <c r="D22" s="13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12</v>
      </c>
      <c r="C23" s="13">
        <v>114</v>
      </c>
      <c r="D23" s="13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101</v>
      </c>
      <c r="C24" s="13">
        <v>32</v>
      </c>
      <c r="D24" s="13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356</v>
      </c>
      <c r="C25" s="13">
        <v>252</v>
      </c>
      <c r="D25" s="13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79</v>
      </c>
      <c r="C26" s="13">
        <v>15</v>
      </c>
      <c r="D26" s="13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131</v>
      </c>
      <c r="C27" s="13">
        <v>714</v>
      </c>
      <c r="D27" s="13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23</v>
      </c>
      <c r="C28" s="13">
        <v>11</v>
      </c>
      <c r="D28" s="13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16</v>
      </c>
      <c r="C29" s="13">
        <v>4</v>
      </c>
      <c r="D29" s="13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216</v>
      </c>
      <c r="C30" s="13">
        <v>0</v>
      </c>
      <c r="D30" s="13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6</v>
      </c>
      <c r="C31" s="13">
        <v>1</v>
      </c>
      <c r="D31" s="13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6</v>
      </c>
      <c r="C32" s="13">
        <v>32</v>
      </c>
      <c r="D32" s="13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303</v>
      </c>
      <c r="C33" s="13">
        <v>73</v>
      </c>
      <c r="D33" s="13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9</v>
      </c>
      <c r="C34" s="13">
        <v>11</v>
      </c>
      <c r="D34" s="13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34</v>
      </c>
      <c r="C35" s="13">
        <v>0</v>
      </c>
      <c r="D35" s="13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2387</v>
      </c>
      <c r="C36" s="41">
        <v>1175</v>
      </c>
      <c r="D36" s="41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55453</v>
      </c>
      <c r="C37" s="88">
        <v>49498</v>
      </c>
      <c r="D37" s="88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758442</v>
      </c>
      <c r="C38" s="89">
        <v>786161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139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105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51894</v>
      </c>
      <c r="C5" s="21">
        <v>50698</v>
      </c>
      <c r="D5" s="31">
        <v>53875</v>
      </c>
      <c r="E5" s="19">
        <v>60733</v>
      </c>
      <c r="F5" s="19">
        <v>62555</v>
      </c>
      <c r="G5" s="39">
        <v>3.000016465512978E-2</v>
      </c>
      <c r="H5" s="40">
        <v>4.7818881853304518E-2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4774</v>
      </c>
      <c r="C6" s="13">
        <v>4672</v>
      </c>
      <c r="D6" s="19">
        <v>3141</v>
      </c>
      <c r="E6" s="19">
        <v>5239</v>
      </c>
      <c r="F6" s="19">
        <v>4259</v>
      </c>
      <c r="G6" s="39">
        <v>-0.18705859896926891</v>
      </c>
      <c r="H6" s="40">
        <v>-2.8134184787000804E-2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1793</v>
      </c>
      <c r="C7" s="13">
        <v>1186</v>
      </c>
      <c r="D7" s="19">
        <v>756</v>
      </c>
      <c r="E7" s="19">
        <v>1162</v>
      </c>
      <c r="F7" s="19">
        <v>499</v>
      </c>
      <c r="G7" s="39">
        <v>-0.57056798623063676</v>
      </c>
      <c r="H7" s="40">
        <v>-0.27367655327277796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137</v>
      </c>
      <c r="C8" s="13">
        <v>53</v>
      </c>
      <c r="D8" s="19">
        <v>90</v>
      </c>
      <c r="E8" s="19">
        <v>0</v>
      </c>
      <c r="F8" s="19">
        <v>1</v>
      </c>
      <c r="G8" s="39" t="s">
        <v>126</v>
      </c>
      <c r="H8" s="40">
        <v>-0.7077060285061012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684</v>
      </c>
      <c r="C9" s="13">
        <v>1468</v>
      </c>
      <c r="D9" s="19">
        <v>899</v>
      </c>
      <c r="E9" s="19">
        <v>391</v>
      </c>
      <c r="F9" s="19">
        <v>228</v>
      </c>
      <c r="G9" s="39">
        <v>-0.41687979539641939</v>
      </c>
      <c r="H9" s="40">
        <v>-0.24016431434840746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234</v>
      </c>
      <c r="C10" s="13">
        <v>96</v>
      </c>
      <c r="D10" s="19">
        <v>0</v>
      </c>
      <c r="E10" s="19">
        <v>0</v>
      </c>
      <c r="F10" s="19">
        <v>0</v>
      </c>
      <c r="G10" s="39" t="s">
        <v>126</v>
      </c>
      <c r="H10" s="40">
        <v>-1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3">
        <v>0</v>
      </c>
      <c r="D11" s="19">
        <v>0</v>
      </c>
      <c r="E11" s="19">
        <v>0</v>
      </c>
      <c r="F11" s="19">
        <v>640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3">
        <v>18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3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3">
        <v>34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3">
        <v>9</v>
      </c>
      <c r="D15" s="19">
        <v>24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12</v>
      </c>
      <c r="C16" s="13">
        <v>34</v>
      </c>
      <c r="D16" s="19">
        <v>2</v>
      </c>
      <c r="E16" s="19">
        <v>927</v>
      </c>
      <c r="F16" s="19">
        <v>7</v>
      </c>
      <c r="G16" s="39">
        <v>-0.99244875943905075</v>
      </c>
      <c r="H16" s="40">
        <v>-0.12606486749531953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3">
        <v>204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3">
        <v>203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</v>
      </c>
      <c r="C20" s="13">
        <v>85</v>
      </c>
      <c r="D20" s="19">
        <v>0</v>
      </c>
      <c r="E20" s="19">
        <v>0</v>
      </c>
      <c r="F20" s="19">
        <v>0</v>
      </c>
      <c r="G20" s="39" t="s">
        <v>126</v>
      </c>
      <c r="H20" s="40">
        <v>-1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</v>
      </c>
      <c r="C21" s="13">
        <v>0</v>
      </c>
      <c r="D21" s="19">
        <v>0</v>
      </c>
      <c r="E21" s="19">
        <v>0</v>
      </c>
      <c r="F21" s="19">
        <v>0</v>
      </c>
      <c r="G21" s="39" t="s">
        <v>126</v>
      </c>
      <c r="H21" s="40">
        <v>-1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3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3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3">
        <v>1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3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133</v>
      </c>
      <c r="D26" s="19">
        <v>91</v>
      </c>
      <c r="E26" s="19">
        <v>161</v>
      </c>
      <c r="F26" s="19">
        <v>2</v>
      </c>
      <c r="G26" s="39">
        <v>-0.98757763975155277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10</v>
      </c>
      <c r="C27" s="13">
        <v>1</v>
      </c>
      <c r="D27" s="19">
        <v>0</v>
      </c>
      <c r="E27" s="19">
        <v>0</v>
      </c>
      <c r="F27" s="19">
        <v>0</v>
      </c>
      <c r="G27" s="39" t="s">
        <v>126</v>
      </c>
      <c r="H27" s="40">
        <v>-1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3</v>
      </c>
      <c r="C28" s="13">
        <v>2</v>
      </c>
      <c r="D28" s="19">
        <v>0</v>
      </c>
      <c r="E28" s="19">
        <v>0</v>
      </c>
      <c r="F28" s="19">
        <v>0</v>
      </c>
      <c r="G28" s="39" t="s">
        <v>126</v>
      </c>
      <c r="H28" s="40">
        <v>-1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2</v>
      </c>
      <c r="C29" s="13">
        <v>0</v>
      </c>
      <c r="D29" s="19">
        <v>0</v>
      </c>
      <c r="E29" s="19">
        <v>0</v>
      </c>
      <c r="F29" s="19">
        <v>0</v>
      </c>
      <c r="G29" s="39" t="s">
        <v>126</v>
      </c>
      <c r="H29" s="40">
        <v>-1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3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3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3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3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3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2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279</v>
      </c>
      <c r="C36" s="41">
        <v>64</v>
      </c>
      <c r="D36" s="41">
        <v>0</v>
      </c>
      <c r="E36" s="41">
        <v>0</v>
      </c>
      <c r="F36" s="41">
        <v>0</v>
      </c>
      <c r="G36" s="39" t="s">
        <v>126</v>
      </c>
      <c r="H36" s="40">
        <v>-1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7930</v>
      </c>
      <c r="C37" s="88">
        <v>8265</v>
      </c>
      <c r="D37" s="89">
        <v>5003</v>
      </c>
      <c r="E37" s="89">
        <v>7880</v>
      </c>
      <c r="F37" s="89">
        <v>5636</v>
      </c>
      <c r="G37" s="90">
        <v>-0.28477157360406091</v>
      </c>
      <c r="H37" s="91">
        <v>-8.182714456165352E-2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59824</v>
      </c>
      <c r="C38" s="89">
        <v>58963</v>
      </c>
      <c r="D38" s="89">
        <v>58878</v>
      </c>
      <c r="E38" s="89">
        <v>68613</v>
      </c>
      <c r="F38" s="89">
        <v>68191</v>
      </c>
      <c r="G38" s="90">
        <v>-6.150437963651223E-3</v>
      </c>
      <c r="H38" s="90">
        <v>3.3267817376700703E-2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104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154915</v>
      </c>
      <c r="C5" s="21">
        <v>159956</v>
      </c>
      <c r="D5" s="31">
        <v>152513</v>
      </c>
      <c r="E5" s="19">
        <v>158398</v>
      </c>
      <c r="F5" s="19">
        <v>164893</v>
      </c>
      <c r="G5" s="39">
        <v>4.1004305609919411E-2</v>
      </c>
      <c r="H5" s="40">
        <v>1.572744444214158E-2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5601</v>
      </c>
      <c r="C6" s="13">
        <v>4848</v>
      </c>
      <c r="D6" s="19">
        <v>5230</v>
      </c>
      <c r="E6" s="19">
        <v>6201</v>
      </c>
      <c r="F6" s="19">
        <v>6513</v>
      </c>
      <c r="G6" s="39">
        <v>5.031446540880502E-2</v>
      </c>
      <c r="H6" s="40">
        <v>3.8433945452554408E-2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2088</v>
      </c>
      <c r="C7" s="13">
        <v>1000</v>
      </c>
      <c r="D7" s="19">
        <v>6321</v>
      </c>
      <c r="E7" s="19">
        <v>2671</v>
      </c>
      <c r="F7" s="19">
        <v>1167</v>
      </c>
      <c r="G7" s="39">
        <v>-0.56308498689629349</v>
      </c>
      <c r="H7" s="40">
        <v>-0.13536046303935556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635</v>
      </c>
      <c r="C8" s="13">
        <v>307</v>
      </c>
      <c r="D8" s="19">
        <v>212</v>
      </c>
      <c r="E8" s="19">
        <v>289</v>
      </c>
      <c r="F8" s="19">
        <v>492</v>
      </c>
      <c r="G8" s="39">
        <v>0.70242214532871983</v>
      </c>
      <c r="H8" s="40">
        <v>-6.1794781259540743E-2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2398</v>
      </c>
      <c r="C9" s="13">
        <v>8538</v>
      </c>
      <c r="D9" s="19">
        <v>3064</v>
      </c>
      <c r="E9" s="19">
        <v>3364</v>
      </c>
      <c r="F9" s="19">
        <v>2992</v>
      </c>
      <c r="G9" s="39">
        <v>-0.11058263971462545</v>
      </c>
      <c r="H9" s="40">
        <v>5.6885896655159973E-2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62</v>
      </c>
      <c r="C10" s="13">
        <v>564</v>
      </c>
      <c r="D10" s="19">
        <v>6</v>
      </c>
      <c r="E10" s="19">
        <v>16</v>
      </c>
      <c r="F10" s="19">
        <v>47</v>
      </c>
      <c r="G10" s="39">
        <v>1.9375</v>
      </c>
      <c r="H10" s="40">
        <v>-6.690353932705706E-2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18</v>
      </c>
      <c r="C11" s="13">
        <v>45</v>
      </c>
      <c r="D11" s="19">
        <v>5</v>
      </c>
      <c r="E11" s="19">
        <v>68</v>
      </c>
      <c r="F11" s="19">
        <v>69</v>
      </c>
      <c r="G11" s="39">
        <v>1.4705882352941124E-2</v>
      </c>
      <c r="H11" s="40">
        <v>0.3992462330644746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51</v>
      </c>
      <c r="C12" s="13">
        <v>0</v>
      </c>
      <c r="D12" s="19">
        <v>0</v>
      </c>
      <c r="E12" s="19">
        <v>22</v>
      </c>
      <c r="F12" s="19">
        <v>10</v>
      </c>
      <c r="G12" s="39">
        <v>-0.54545454545454541</v>
      </c>
      <c r="H12" s="40">
        <v>-0.33456221720580992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31</v>
      </c>
      <c r="C13" s="13">
        <v>63</v>
      </c>
      <c r="D13" s="19">
        <v>13</v>
      </c>
      <c r="E13" s="19">
        <v>16</v>
      </c>
      <c r="F13" s="19">
        <v>18</v>
      </c>
      <c r="G13" s="39">
        <v>0.125</v>
      </c>
      <c r="H13" s="40">
        <v>-0.12707344982458979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28</v>
      </c>
      <c r="C14" s="13">
        <v>283</v>
      </c>
      <c r="D14" s="19">
        <v>73</v>
      </c>
      <c r="E14" s="19">
        <v>199</v>
      </c>
      <c r="F14" s="19">
        <v>37</v>
      </c>
      <c r="G14" s="39">
        <v>-0.81407035175879394</v>
      </c>
      <c r="H14" s="40">
        <v>7.2163265133729615E-2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415</v>
      </c>
      <c r="C15" s="13">
        <v>480</v>
      </c>
      <c r="D15" s="19">
        <v>808</v>
      </c>
      <c r="E15" s="19">
        <v>312</v>
      </c>
      <c r="F15" s="19">
        <v>116</v>
      </c>
      <c r="G15" s="39">
        <v>-0.62820512820512819</v>
      </c>
      <c r="H15" s="40">
        <v>-0.27288605623684992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240</v>
      </c>
      <c r="C16" s="13">
        <v>518</v>
      </c>
      <c r="D16" s="19">
        <v>519</v>
      </c>
      <c r="E16" s="19">
        <v>33</v>
      </c>
      <c r="F16" s="19">
        <v>46</v>
      </c>
      <c r="G16" s="39">
        <v>0.39393939393939403</v>
      </c>
      <c r="H16" s="40">
        <v>-0.33833730807498552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48</v>
      </c>
      <c r="C17" s="13">
        <v>9</v>
      </c>
      <c r="D17" s="19">
        <v>68</v>
      </c>
      <c r="E17" s="19">
        <v>23</v>
      </c>
      <c r="F17" s="19">
        <v>12</v>
      </c>
      <c r="G17" s="39">
        <v>-0.47826086956521741</v>
      </c>
      <c r="H17" s="40">
        <v>-0.29289321881345243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9</v>
      </c>
      <c r="C18" s="13">
        <v>37</v>
      </c>
      <c r="D18" s="19">
        <v>14</v>
      </c>
      <c r="E18" s="19">
        <v>4</v>
      </c>
      <c r="F18" s="19">
        <v>67</v>
      </c>
      <c r="G18" s="39">
        <v>15.75</v>
      </c>
      <c r="H18" s="40">
        <v>0.65180232593294374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72</v>
      </c>
      <c r="C19" s="13">
        <v>3</v>
      </c>
      <c r="D19" s="19">
        <v>30</v>
      </c>
      <c r="E19" s="19">
        <v>30</v>
      </c>
      <c r="F19" s="19">
        <v>38</v>
      </c>
      <c r="G19" s="39">
        <v>0.26666666666666661</v>
      </c>
      <c r="H19" s="40">
        <v>-0.14766018674663628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1767</v>
      </c>
      <c r="C20" s="13">
        <v>401</v>
      </c>
      <c r="D20" s="19">
        <v>358</v>
      </c>
      <c r="E20" s="19">
        <v>307</v>
      </c>
      <c r="F20" s="19">
        <v>259</v>
      </c>
      <c r="G20" s="39">
        <v>-0.15635179153094458</v>
      </c>
      <c r="H20" s="40">
        <v>-0.38124915698707862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61</v>
      </c>
      <c r="C21" s="13">
        <v>154</v>
      </c>
      <c r="D21" s="19">
        <v>10</v>
      </c>
      <c r="E21" s="19">
        <v>25</v>
      </c>
      <c r="F21" s="19">
        <v>172</v>
      </c>
      <c r="G21" s="39">
        <v>5.88</v>
      </c>
      <c r="H21" s="40">
        <v>0.29583484210249722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112</v>
      </c>
      <c r="C22" s="13">
        <v>68</v>
      </c>
      <c r="D22" s="19">
        <v>483</v>
      </c>
      <c r="E22" s="19">
        <v>51</v>
      </c>
      <c r="F22" s="19">
        <v>90</v>
      </c>
      <c r="G22" s="39">
        <v>0.76470588235294112</v>
      </c>
      <c r="H22" s="40">
        <v>-5.3204638266116544E-2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87</v>
      </c>
      <c r="C23" s="13">
        <v>156</v>
      </c>
      <c r="D23" s="19">
        <v>88</v>
      </c>
      <c r="E23" s="19">
        <v>18</v>
      </c>
      <c r="F23" s="19">
        <v>38</v>
      </c>
      <c r="G23" s="39">
        <v>1.1111111111111112</v>
      </c>
      <c r="H23" s="40">
        <v>-0.18704578711266484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26</v>
      </c>
      <c r="C24" s="13">
        <v>0</v>
      </c>
      <c r="D24" s="19">
        <v>8</v>
      </c>
      <c r="E24" s="19">
        <v>4</v>
      </c>
      <c r="F24" s="19">
        <v>22</v>
      </c>
      <c r="G24" s="39">
        <v>4.5</v>
      </c>
      <c r="H24" s="40">
        <v>-4.0903440206461861E-2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328</v>
      </c>
      <c r="C25" s="13">
        <v>46</v>
      </c>
      <c r="D25" s="19">
        <v>85</v>
      </c>
      <c r="E25" s="19">
        <v>232</v>
      </c>
      <c r="F25" s="19">
        <v>260</v>
      </c>
      <c r="G25" s="39">
        <v>0.1206896551724137</v>
      </c>
      <c r="H25" s="40">
        <v>-5.6428366919943462E-2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24</v>
      </c>
      <c r="D26" s="19">
        <v>96</v>
      </c>
      <c r="E26" s="19">
        <v>6</v>
      </c>
      <c r="F26" s="19">
        <v>42</v>
      </c>
      <c r="G26" s="39">
        <v>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304</v>
      </c>
      <c r="C27" s="13">
        <v>174</v>
      </c>
      <c r="D27" s="19">
        <v>316</v>
      </c>
      <c r="E27" s="19">
        <v>771</v>
      </c>
      <c r="F27" s="19">
        <v>88</v>
      </c>
      <c r="G27" s="39">
        <v>-0.88586251621271073</v>
      </c>
      <c r="H27" s="40">
        <v>-0.26649636207516303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141</v>
      </c>
      <c r="C28" s="13">
        <v>6</v>
      </c>
      <c r="D28" s="19">
        <v>0</v>
      </c>
      <c r="E28" s="19">
        <v>285</v>
      </c>
      <c r="F28" s="19">
        <v>267</v>
      </c>
      <c r="G28" s="39">
        <v>-6.315789473684208E-2</v>
      </c>
      <c r="H28" s="40">
        <v>0.17306759294540841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106</v>
      </c>
      <c r="C29" s="13">
        <v>43</v>
      </c>
      <c r="D29" s="19">
        <v>49</v>
      </c>
      <c r="E29" s="19">
        <v>44</v>
      </c>
      <c r="F29" s="19">
        <v>49</v>
      </c>
      <c r="G29" s="39">
        <v>0.11363636363636354</v>
      </c>
      <c r="H29" s="40">
        <v>-0.17543944816036405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105</v>
      </c>
      <c r="C30" s="13">
        <v>110</v>
      </c>
      <c r="D30" s="19">
        <v>520</v>
      </c>
      <c r="E30" s="19">
        <v>73</v>
      </c>
      <c r="F30" s="19">
        <v>70</v>
      </c>
      <c r="G30" s="39">
        <v>-4.1095890410958957E-2</v>
      </c>
      <c r="H30" s="40">
        <v>-9.6397996390155227E-2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84</v>
      </c>
      <c r="C31" s="13">
        <v>70</v>
      </c>
      <c r="D31" s="19">
        <v>43</v>
      </c>
      <c r="E31" s="19">
        <v>17</v>
      </c>
      <c r="F31" s="19">
        <v>15</v>
      </c>
      <c r="G31" s="39">
        <v>-0.11764705882352944</v>
      </c>
      <c r="H31" s="40">
        <v>-0.34994067396563078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157</v>
      </c>
      <c r="C32" s="13">
        <v>24</v>
      </c>
      <c r="D32" s="19">
        <v>0</v>
      </c>
      <c r="E32" s="19">
        <v>4</v>
      </c>
      <c r="F32" s="19">
        <v>8</v>
      </c>
      <c r="G32" s="39">
        <v>1</v>
      </c>
      <c r="H32" s="40">
        <v>-0.52488626709677177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222</v>
      </c>
      <c r="C33" s="13">
        <v>125</v>
      </c>
      <c r="D33" s="19">
        <v>78</v>
      </c>
      <c r="E33" s="19">
        <v>99</v>
      </c>
      <c r="F33" s="19">
        <v>106</v>
      </c>
      <c r="G33" s="39">
        <v>7.0707070707070718E-2</v>
      </c>
      <c r="H33" s="40">
        <v>-0.16873743550142684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176</v>
      </c>
      <c r="C34" s="13">
        <v>5</v>
      </c>
      <c r="D34" s="19">
        <v>8</v>
      </c>
      <c r="E34" s="19">
        <v>3</v>
      </c>
      <c r="F34" s="19">
        <v>12</v>
      </c>
      <c r="G34" s="39">
        <v>3</v>
      </c>
      <c r="H34" s="40">
        <v>-0.48900441887082158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159</v>
      </c>
      <c r="C35" s="13">
        <v>193</v>
      </c>
      <c r="D35" s="19">
        <v>145</v>
      </c>
      <c r="E35" s="19">
        <v>86</v>
      </c>
      <c r="F35" s="19">
        <v>95</v>
      </c>
      <c r="G35" s="39">
        <v>0.10465116279069764</v>
      </c>
      <c r="H35" s="40">
        <v>-0.1208122663037553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1399</v>
      </c>
      <c r="C36" s="41">
        <v>1491</v>
      </c>
      <c r="D36" s="41">
        <v>1625</v>
      </c>
      <c r="E36" s="41">
        <v>1309</v>
      </c>
      <c r="F36" s="41">
        <v>1061</v>
      </c>
      <c r="G36" s="39">
        <v>-0.18945760122230715</v>
      </c>
      <c r="H36" s="40">
        <v>-6.6800672069879163E-2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16930</v>
      </c>
      <c r="C37" s="88">
        <v>19785</v>
      </c>
      <c r="D37" s="89">
        <v>20275</v>
      </c>
      <c r="E37" s="89">
        <v>16582</v>
      </c>
      <c r="F37" s="89">
        <v>14278</v>
      </c>
      <c r="G37" s="90">
        <v>-0.13894584489205164</v>
      </c>
      <c r="H37" s="91">
        <v>-4.1697535856576762E-2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171845</v>
      </c>
      <c r="C38" s="89">
        <v>179741</v>
      </c>
      <c r="D38" s="89">
        <v>172788</v>
      </c>
      <c r="E38" s="89">
        <v>174980</v>
      </c>
      <c r="F38" s="89">
        <v>179171</v>
      </c>
      <c r="G38" s="90">
        <v>2.39513087209966E-2</v>
      </c>
      <c r="H38" s="90">
        <v>1.0491592147024997E-2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103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58535</v>
      </c>
      <c r="C5" s="21">
        <v>67440</v>
      </c>
      <c r="D5" s="31">
        <v>59202</v>
      </c>
      <c r="E5" s="19">
        <v>73103</v>
      </c>
      <c r="F5" s="19">
        <v>80478</v>
      </c>
      <c r="G5" s="39">
        <v>0.10088505259702063</v>
      </c>
      <c r="H5" s="40">
        <v>8.2842737385085519E-2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560</v>
      </c>
      <c r="C6" s="13">
        <v>863</v>
      </c>
      <c r="D6" s="19">
        <v>398</v>
      </c>
      <c r="E6" s="19">
        <v>407</v>
      </c>
      <c r="F6" s="19">
        <v>778</v>
      </c>
      <c r="G6" s="39">
        <v>0.91154791154791148</v>
      </c>
      <c r="H6" s="40">
        <v>8.5670138076523017E-2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3">
        <v>0</v>
      </c>
      <c r="D7" s="19">
        <v>0</v>
      </c>
      <c r="E7" s="19">
        <v>52</v>
      </c>
      <c r="F7" s="19">
        <v>73</v>
      </c>
      <c r="G7" s="39">
        <v>0.40384615384615374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2</v>
      </c>
      <c r="C8" s="13">
        <v>0</v>
      </c>
      <c r="D8" s="19">
        <v>4</v>
      </c>
      <c r="E8" s="19">
        <v>13</v>
      </c>
      <c r="F8" s="19">
        <v>89</v>
      </c>
      <c r="G8" s="39">
        <v>5.8461538461538458</v>
      </c>
      <c r="H8" s="40">
        <v>1.5827953910565906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24</v>
      </c>
      <c r="C9" s="13">
        <v>0</v>
      </c>
      <c r="D9" s="19">
        <v>0</v>
      </c>
      <c r="E9" s="19">
        <v>15</v>
      </c>
      <c r="F9" s="19">
        <v>0</v>
      </c>
      <c r="G9" s="39">
        <v>-1</v>
      </c>
      <c r="H9" s="40">
        <v>-1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3">
        <v>0</v>
      </c>
      <c r="D10" s="19">
        <v>11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3">
        <v>0</v>
      </c>
      <c r="D11" s="19">
        <v>0</v>
      </c>
      <c r="E11" s="19">
        <v>0</v>
      </c>
      <c r="F11" s="19">
        <v>2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612</v>
      </c>
      <c r="C12" s="13">
        <v>526</v>
      </c>
      <c r="D12" s="19">
        <v>679</v>
      </c>
      <c r="E12" s="19">
        <v>480</v>
      </c>
      <c r="F12" s="19">
        <v>488</v>
      </c>
      <c r="G12" s="39">
        <v>1.6666666666666607E-2</v>
      </c>
      <c r="H12" s="40">
        <v>-5.5032004412237767E-2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3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3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3">
        <v>0</v>
      </c>
      <c r="D15" s="19">
        <v>0</v>
      </c>
      <c r="E15" s="19">
        <v>33</v>
      </c>
      <c r="F15" s="19">
        <v>172</v>
      </c>
      <c r="G15" s="39">
        <v>4.2121212121212119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3">
        <v>0</v>
      </c>
      <c r="D16" s="19">
        <v>0</v>
      </c>
      <c r="E16" s="19">
        <v>21</v>
      </c>
      <c r="F16" s="19">
        <v>24</v>
      </c>
      <c r="G16" s="39">
        <v>0.14285714285714279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3">
        <v>0</v>
      </c>
      <c r="D17" s="19">
        <v>0</v>
      </c>
      <c r="E17" s="19">
        <v>0</v>
      </c>
      <c r="F17" s="19">
        <v>14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3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709</v>
      </c>
      <c r="C20" s="13">
        <v>32</v>
      </c>
      <c r="D20" s="19">
        <v>0</v>
      </c>
      <c r="E20" s="19">
        <v>0</v>
      </c>
      <c r="F20" s="19">
        <v>59</v>
      </c>
      <c r="G20" s="39" t="s">
        <v>126</v>
      </c>
      <c r="H20" s="40">
        <v>-0.46290458605489615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3">
        <v>98</v>
      </c>
      <c r="D21" s="19">
        <v>0</v>
      </c>
      <c r="E21" s="19">
        <v>3</v>
      </c>
      <c r="F21" s="19">
        <v>0</v>
      </c>
      <c r="G21" s="39">
        <v>-1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3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3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3">
        <v>0</v>
      </c>
      <c r="D24" s="19">
        <v>0</v>
      </c>
      <c r="E24" s="19">
        <v>0</v>
      </c>
      <c r="F24" s="19">
        <v>3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3">
        <v>0</v>
      </c>
      <c r="D25" s="19">
        <v>0</v>
      </c>
      <c r="E25" s="19">
        <v>0</v>
      </c>
      <c r="F25" s="19">
        <v>3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0</v>
      </c>
      <c r="D26" s="19">
        <v>0</v>
      </c>
      <c r="E26" s="19">
        <v>0</v>
      </c>
      <c r="F26" s="19">
        <v>2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3">
        <v>0</v>
      </c>
      <c r="D27" s="19">
        <v>0</v>
      </c>
      <c r="E27" s="19">
        <v>0</v>
      </c>
      <c r="F27" s="19">
        <v>7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3">
        <v>0</v>
      </c>
      <c r="D28" s="19">
        <v>0</v>
      </c>
      <c r="E28" s="19">
        <v>0</v>
      </c>
      <c r="F28" s="19">
        <v>1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3">
        <v>0</v>
      </c>
      <c r="D29" s="19">
        <v>0</v>
      </c>
      <c r="E29" s="19">
        <v>0</v>
      </c>
      <c r="F29" s="19">
        <v>1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3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3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3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3">
        <v>0</v>
      </c>
      <c r="D33" s="19">
        <v>0</v>
      </c>
      <c r="E33" s="19">
        <v>0</v>
      </c>
      <c r="F33" s="19">
        <v>2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3">
        <v>0</v>
      </c>
      <c r="D34" s="19">
        <v>0</v>
      </c>
      <c r="E34" s="19">
        <v>0</v>
      </c>
      <c r="F34" s="19">
        <v>12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0</v>
      </c>
      <c r="D35" s="19">
        <v>0</v>
      </c>
      <c r="E35" s="19">
        <v>2</v>
      </c>
      <c r="F35" s="19">
        <v>6</v>
      </c>
      <c r="G35" s="39">
        <v>2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1632</v>
      </c>
      <c r="C36" s="41">
        <v>516</v>
      </c>
      <c r="D36" s="41">
        <v>23</v>
      </c>
      <c r="E36" s="41">
        <v>94</v>
      </c>
      <c r="F36" s="41">
        <v>29</v>
      </c>
      <c r="G36" s="39">
        <v>-0.6914893617021276</v>
      </c>
      <c r="H36" s="40">
        <v>-0.63489358735059565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3539</v>
      </c>
      <c r="C37" s="88">
        <v>2035</v>
      </c>
      <c r="D37" s="89">
        <v>1115</v>
      </c>
      <c r="E37" s="89">
        <v>1120</v>
      </c>
      <c r="F37" s="89">
        <v>1765</v>
      </c>
      <c r="G37" s="90">
        <v>0.57589285714285721</v>
      </c>
      <c r="H37" s="91">
        <v>-0.15963871443125233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62074</v>
      </c>
      <c r="C38" s="89">
        <v>69475</v>
      </c>
      <c r="D38" s="89">
        <v>60317</v>
      </c>
      <c r="E38" s="89">
        <v>74223</v>
      </c>
      <c r="F38" s="89">
        <v>82243</v>
      </c>
      <c r="G38" s="90">
        <v>0.10805275992616847</v>
      </c>
      <c r="H38" s="90">
        <v>7.2870497608023888E-2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102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19">
        <v>46417</v>
      </c>
      <c r="F5" s="19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>
        <v>2321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>
        <v>667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>
        <v>356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>
        <v>170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>
        <v>16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>
        <v>25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>
        <v>54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>
        <v>35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>
        <v>11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>
        <v>138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>
        <v>93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>
        <v>22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>
        <v>12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>
        <v>45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>
        <v>142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>
        <v>68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>
        <v>2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>
        <v>22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>
        <v>19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>
        <v>43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>
        <v>48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>
        <v>346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>
        <v>24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>
        <v>14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>
        <v>0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>
        <v>21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>
        <v>0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>
        <v>49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>
        <v>12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>
        <v>0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79">
        <v>153</v>
      </c>
      <c r="F36" s="7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>
        <v>4928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>
        <v>51345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3" enableFormatConditionsCalculation="0">
    <tabColor indexed="50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3" width="12.5703125" style="65" customWidth="1"/>
    <col min="4" max="6" width="12.5703125" style="48" customWidth="1"/>
    <col min="7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96"/>
      <c r="C1" s="96"/>
      <c r="D1" s="97"/>
      <c r="E1" s="97"/>
      <c r="F1" s="97"/>
      <c r="G1" s="82"/>
      <c r="H1" s="82"/>
      <c r="I1" s="83" t="s">
        <v>58</v>
      </c>
    </row>
    <row r="2" spans="1:12" s="1" customFormat="1" ht="18.75" customHeight="1" x14ac:dyDescent="0.3">
      <c r="A2" s="84" t="s">
        <v>123</v>
      </c>
      <c r="B2" s="98"/>
      <c r="C2" s="98"/>
      <c r="D2" s="99"/>
      <c r="E2" s="99"/>
      <c r="F2" s="99"/>
      <c r="G2" s="85"/>
      <c r="H2" s="85"/>
      <c r="I2" s="87" t="s">
        <v>59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1265597</v>
      </c>
      <c r="C5" s="21">
        <v>1297874</v>
      </c>
      <c r="D5" s="21">
        <v>1441248</v>
      </c>
      <c r="E5" s="13">
        <v>1532874</v>
      </c>
      <c r="F5" s="13">
        <v>1530794</v>
      </c>
      <c r="G5" s="39">
        <v>-1.3569282276298944E-3</v>
      </c>
      <c r="H5" s="40">
        <v>4.8709805390416472E-2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343471</v>
      </c>
      <c r="C6" s="13">
        <v>336396</v>
      </c>
      <c r="D6" s="13">
        <v>379098</v>
      </c>
      <c r="E6" s="13">
        <v>397163</v>
      </c>
      <c r="F6" s="13">
        <v>413980</v>
      </c>
      <c r="G6" s="39">
        <v>4.2342816425497753E-2</v>
      </c>
      <c r="H6" s="40">
        <v>4.778534883283081E-2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274203</v>
      </c>
      <c r="C7" s="13">
        <v>263475</v>
      </c>
      <c r="D7" s="13">
        <v>297958</v>
      </c>
      <c r="E7" s="13">
        <v>289958</v>
      </c>
      <c r="F7" s="13">
        <v>287371</v>
      </c>
      <c r="G7" s="39">
        <v>-8.9219818042612919E-3</v>
      </c>
      <c r="H7" s="40">
        <v>1.1795362020868172E-2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207543</v>
      </c>
      <c r="C8" s="13">
        <v>200734</v>
      </c>
      <c r="D8" s="13">
        <v>204585</v>
      </c>
      <c r="E8" s="13">
        <v>199897</v>
      </c>
      <c r="F8" s="13">
        <v>200409</v>
      </c>
      <c r="G8" s="39">
        <v>2.5613190793258855E-3</v>
      </c>
      <c r="H8" s="40">
        <v>-8.7064446588601685E-3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293652</v>
      </c>
      <c r="C9" s="13">
        <v>256842</v>
      </c>
      <c r="D9" s="13">
        <v>262580</v>
      </c>
      <c r="E9" s="13">
        <v>263075</v>
      </c>
      <c r="F9" s="13">
        <v>264832</v>
      </c>
      <c r="G9" s="39">
        <v>6.6787037916944403E-3</v>
      </c>
      <c r="H9" s="40">
        <v>-2.5494321073360804E-2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10255</v>
      </c>
      <c r="C10" s="13">
        <v>10834</v>
      </c>
      <c r="D10" s="13">
        <v>12073</v>
      </c>
      <c r="E10" s="13">
        <v>13510</v>
      </c>
      <c r="F10" s="13">
        <v>15016</v>
      </c>
      <c r="G10" s="39">
        <v>0.11147298297557362</v>
      </c>
      <c r="H10" s="40">
        <v>0.10003030226657361</v>
      </c>
      <c r="I10" s="19" t="s">
        <v>26</v>
      </c>
      <c r="J10" s="17"/>
    </row>
    <row r="11" spans="1:12" ht="14.1" customHeight="1" x14ac:dyDescent="0.2">
      <c r="A11" s="13" t="s">
        <v>16</v>
      </c>
      <c r="B11" s="13">
        <v>9401</v>
      </c>
      <c r="C11" s="13">
        <v>10750</v>
      </c>
      <c r="D11" s="13">
        <v>8372</v>
      </c>
      <c r="E11" s="13">
        <v>10581</v>
      </c>
      <c r="F11" s="13">
        <v>13249</v>
      </c>
      <c r="G11" s="39">
        <v>0.25215008033267172</v>
      </c>
      <c r="H11" s="40">
        <v>8.9562786883038203E-2</v>
      </c>
      <c r="I11" s="19" t="s">
        <v>17</v>
      </c>
      <c r="J11" s="17"/>
    </row>
    <row r="12" spans="1:12" ht="14.1" customHeight="1" x14ac:dyDescent="0.2">
      <c r="A12" s="13" t="s">
        <v>18</v>
      </c>
      <c r="B12" s="13">
        <v>14102</v>
      </c>
      <c r="C12" s="13">
        <v>13800</v>
      </c>
      <c r="D12" s="13">
        <v>12433</v>
      </c>
      <c r="E12" s="13">
        <v>12635</v>
      </c>
      <c r="F12" s="13">
        <v>12828</v>
      </c>
      <c r="G12" s="39">
        <v>1.5275029679461705E-2</v>
      </c>
      <c r="H12" s="40">
        <v>-2.339361302674392E-2</v>
      </c>
      <c r="I12" s="19" t="s">
        <v>19</v>
      </c>
      <c r="J12" s="17"/>
    </row>
    <row r="13" spans="1:12" ht="14.1" customHeight="1" x14ac:dyDescent="0.2">
      <c r="A13" s="13" t="s">
        <v>27</v>
      </c>
      <c r="B13" s="13">
        <v>16235</v>
      </c>
      <c r="C13" s="13">
        <v>14258</v>
      </c>
      <c r="D13" s="13">
        <v>14863</v>
      </c>
      <c r="E13" s="13">
        <v>13831</v>
      </c>
      <c r="F13" s="13">
        <v>15289</v>
      </c>
      <c r="G13" s="39">
        <v>0.1054153712674426</v>
      </c>
      <c r="H13" s="40">
        <v>-1.4896874640755398E-2</v>
      </c>
      <c r="I13" s="19" t="s">
        <v>28</v>
      </c>
      <c r="J13" s="17"/>
    </row>
    <row r="14" spans="1:12" ht="14.1" customHeight="1" x14ac:dyDescent="0.2">
      <c r="A14" s="13" t="s">
        <v>29</v>
      </c>
      <c r="B14" s="13">
        <v>8016</v>
      </c>
      <c r="C14" s="13">
        <v>7249</v>
      </c>
      <c r="D14" s="13">
        <v>7823</v>
      </c>
      <c r="E14" s="13">
        <v>8464</v>
      </c>
      <c r="F14" s="13">
        <v>6740</v>
      </c>
      <c r="G14" s="39">
        <v>-0.20368620037807184</v>
      </c>
      <c r="H14" s="40">
        <v>-4.2418941251942122E-2</v>
      </c>
      <c r="I14" s="19" t="s">
        <v>29</v>
      </c>
      <c r="J14" s="17"/>
    </row>
    <row r="15" spans="1:12" ht="14.1" customHeight="1" x14ac:dyDescent="0.2">
      <c r="A15" s="13" t="s">
        <v>12</v>
      </c>
      <c r="B15" s="13">
        <v>68690</v>
      </c>
      <c r="C15" s="13">
        <v>60004</v>
      </c>
      <c r="D15" s="13">
        <v>59611</v>
      </c>
      <c r="E15" s="13">
        <v>61319</v>
      </c>
      <c r="F15" s="13">
        <v>64809</v>
      </c>
      <c r="G15" s="39">
        <v>5.6915474812048394E-2</v>
      </c>
      <c r="H15" s="40">
        <v>-1.4434594152773372E-2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37020</v>
      </c>
      <c r="C16" s="13">
        <v>30653</v>
      </c>
      <c r="D16" s="13">
        <v>38963</v>
      </c>
      <c r="E16" s="13">
        <v>39110</v>
      </c>
      <c r="F16" s="13">
        <v>44587</v>
      </c>
      <c r="G16" s="39">
        <v>0.14004091025313214</v>
      </c>
      <c r="H16" s="40">
        <v>4.7593896429339422E-2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7822</v>
      </c>
      <c r="C17" s="13">
        <v>8637</v>
      </c>
      <c r="D17" s="13">
        <v>9149</v>
      </c>
      <c r="E17" s="13">
        <v>9212</v>
      </c>
      <c r="F17" s="13">
        <v>48401</v>
      </c>
      <c r="G17" s="39">
        <v>4.2541250542770301</v>
      </c>
      <c r="H17" s="40">
        <v>0.57719042100248164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4790</v>
      </c>
      <c r="C18" s="13">
        <v>4243</v>
      </c>
      <c r="D18" s="13">
        <v>4233</v>
      </c>
      <c r="E18" s="13">
        <v>5178</v>
      </c>
      <c r="F18" s="13">
        <v>4047</v>
      </c>
      <c r="G18" s="39">
        <v>-0.2184241019698725</v>
      </c>
      <c r="H18" s="40">
        <v>-4.1263144450630618E-2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12004</v>
      </c>
      <c r="C19" s="13">
        <v>12049</v>
      </c>
      <c r="D19" s="13">
        <v>9913</v>
      </c>
      <c r="E19" s="13">
        <v>10385</v>
      </c>
      <c r="F19" s="13">
        <v>14192</v>
      </c>
      <c r="G19" s="39">
        <v>0.36658642272508435</v>
      </c>
      <c r="H19" s="40">
        <v>4.2748092188804154E-2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46015</v>
      </c>
      <c r="C20" s="13">
        <v>42419</v>
      </c>
      <c r="D20" s="13">
        <v>49232</v>
      </c>
      <c r="E20" s="13">
        <v>54951</v>
      </c>
      <c r="F20" s="13">
        <v>52675</v>
      </c>
      <c r="G20" s="39">
        <v>-4.1418718494658835E-2</v>
      </c>
      <c r="H20" s="40">
        <v>3.4370865369931725E-2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11924</v>
      </c>
      <c r="C21" s="13">
        <v>10159</v>
      </c>
      <c r="D21" s="13">
        <v>15029</v>
      </c>
      <c r="E21" s="13">
        <v>16899</v>
      </c>
      <c r="F21" s="13">
        <v>18753</v>
      </c>
      <c r="G21" s="39">
        <v>0.10971063376531154</v>
      </c>
      <c r="H21" s="40">
        <v>0.11985603957355373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8484</v>
      </c>
      <c r="C22" s="13">
        <v>8357</v>
      </c>
      <c r="D22" s="13">
        <v>7349</v>
      </c>
      <c r="E22" s="13">
        <v>9832</v>
      </c>
      <c r="F22" s="13">
        <v>13170</v>
      </c>
      <c r="G22" s="39">
        <v>0.33950366151342548</v>
      </c>
      <c r="H22" s="40">
        <v>0.11621095041213936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13096</v>
      </c>
      <c r="C23" s="13">
        <v>16351</v>
      </c>
      <c r="D23" s="13">
        <v>15983</v>
      </c>
      <c r="E23" s="13">
        <v>26314</v>
      </c>
      <c r="F23" s="13">
        <v>24038</v>
      </c>
      <c r="G23" s="39">
        <v>-8.6493881583947663E-2</v>
      </c>
      <c r="H23" s="40">
        <v>0.16396498572605323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7358</v>
      </c>
      <c r="C24" s="13">
        <v>6040</v>
      </c>
      <c r="D24" s="13">
        <v>5954</v>
      </c>
      <c r="E24" s="13">
        <v>7198</v>
      </c>
      <c r="F24" s="13">
        <v>8517</v>
      </c>
      <c r="G24" s="39">
        <v>0.18324534592942476</v>
      </c>
      <c r="H24" s="40">
        <v>3.7245873971106347E-2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15739</v>
      </c>
      <c r="C25" s="13">
        <v>15725</v>
      </c>
      <c r="D25" s="13">
        <v>19602</v>
      </c>
      <c r="E25" s="13">
        <v>20932</v>
      </c>
      <c r="F25" s="13">
        <v>25134</v>
      </c>
      <c r="G25" s="39">
        <v>0.20074527039938839</v>
      </c>
      <c r="H25" s="40">
        <v>0.12414185683415524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14567</v>
      </c>
      <c r="C26" s="13">
        <v>10718</v>
      </c>
      <c r="D26" s="13">
        <v>12963</v>
      </c>
      <c r="E26" s="13">
        <v>15242</v>
      </c>
      <c r="F26" s="13">
        <v>17058</v>
      </c>
      <c r="G26" s="39">
        <v>0.11914446922975985</v>
      </c>
      <c r="H26" s="40">
        <v>4.0254246804965588E-2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75730</v>
      </c>
      <c r="C27" s="13">
        <v>64130</v>
      </c>
      <c r="D27" s="13">
        <v>69367</v>
      </c>
      <c r="E27" s="13">
        <v>74771</v>
      </c>
      <c r="F27" s="13">
        <v>79917</v>
      </c>
      <c r="G27" s="39">
        <v>6.8823474341656476E-2</v>
      </c>
      <c r="H27" s="40">
        <v>1.3544459503830764E-2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10610</v>
      </c>
      <c r="C28" s="13">
        <v>7548</v>
      </c>
      <c r="D28" s="13">
        <v>9373</v>
      </c>
      <c r="E28" s="13">
        <v>10832</v>
      </c>
      <c r="F28" s="13">
        <v>12880</v>
      </c>
      <c r="G28" s="39">
        <v>0.18906942392909887</v>
      </c>
      <c r="H28" s="40">
        <v>4.9663558148306697E-2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20879</v>
      </c>
      <c r="C29" s="13">
        <v>15644</v>
      </c>
      <c r="D29" s="13">
        <v>18235</v>
      </c>
      <c r="E29" s="13">
        <v>16289</v>
      </c>
      <c r="F29" s="13">
        <v>19262</v>
      </c>
      <c r="G29" s="39">
        <v>0.18251580821413227</v>
      </c>
      <c r="H29" s="40">
        <v>-1.9950703961124527E-2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23762</v>
      </c>
      <c r="C30" s="13">
        <v>20773</v>
      </c>
      <c r="D30" s="13">
        <v>22688</v>
      </c>
      <c r="E30" s="13">
        <v>25138</v>
      </c>
      <c r="F30" s="13">
        <v>34559</v>
      </c>
      <c r="G30" s="39">
        <v>0.37477126263028082</v>
      </c>
      <c r="H30" s="40">
        <v>9.8169920396951715E-2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21120</v>
      </c>
      <c r="C31" s="13">
        <v>10685</v>
      </c>
      <c r="D31" s="13">
        <v>20704</v>
      </c>
      <c r="E31" s="13">
        <v>23189</v>
      </c>
      <c r="F31" s="13">
        <v>21612</v>
      </c>
      <c r="G31" s="39">
        <v>-6.800638233645262E-2</v>
      </c>
      <c r="H31" s="40">
        <v>5.7736680281808006E-3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5459</v>
      </c>
      <c r="C32" s="13">
        <v>3667</v>
      </c>
      <c r="D32" s="13">
        <v>3493</v>
      </c>
      <c r="E32" s="13">
        <v>5171</v>
      </c>
      <c r="F32" s="13">
        <v>8144</v>
      </c>
      <c r="G32" s="39">
        <v>0.57493714948752661</v>
      </c>
      <c r="H32" s="40">
        <v>0.10517529373462842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9410</v>
      </c>
      <c r="C33" s="13">
        <v>9369</v>
      </c>
      <c r="D33" s="13">
        <v>11630</v>
      </c>
      <c r="E33" s="13">
        <v>15962</v>
      </c>
      <c r="F33" s="13">
        <v>21369</v>
      </c>
      <c r="G33" s="39">
        <v>0.33874201227916312</v>
      </c>
      <c r="H33" s="40">
        <v>0.22757672032530563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8562</v>
      </c>
      <c r="C34" s="13">
        <v>7627</v>
      </c>
      <c r="D34" s="13">
        <v>9584</v>
      </c>
      <c r="E34" s="13">
        <v>11212</v>
      </c>
      <c r="F34" s="13">
        <v>11420</v>
      </c>
      <c r="G34" s="39">
        <v>1.8551551908669195E-2</v>
      </c>
      <c r="H34" s="40">
        <v>7.4664047868396421E-2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3884</v>
      </c>
      <c r="C35" s="13">
        <v>2620</v>
      </c>
      <c r="D35" s="13">
        <v>3727</v>
      </c>
      <c r="E35" s="13">
        <v>4303</v>
      </c>
      <c r="F35" s="13">
        <v>4819</v>
      </c>
      <c r="G35" s="39">
        <v>0.11991633743899599</v>
      </c>
      <c r="H35" s="40">
        <v>5.5405677875030701E-2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110999</v>
      </c>
      <c r="C36" s="79">
        <v>106511</v>
      </c>
      <c r="D36" s="79">
        <v>98251</v>
      </c>
      <c r="E36" s="79">
        <v>99391</v>
      </c>
      <c r="F36" s="79">
        <v>107030</v>
      </c>
      <c r="G36" s="39">
        <v>7.6858065619623606E-2</v>
      </c>
      <c r="H36" s="40">
        <v>-9.0616988932432641E-3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1714802</v>
      </c>
      <c r="C37" s="88">
        <v>1588267</v>
      </c>
      <c r="D37" s="88">
        <v>1714818</v>
      </c>
      <c r="E37" s="88">
        <v>1771944</v>
      </c>
      <c r="F37" s="88">
        <v>1886107</v>
      </c>
      <c r="G37" s="90">
        <v>6.442810833750956E-2</v>
      </c>
      <c r="H37" s="91">
        <v>2.4089908049971021E-2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2980399</v>
      </c>
      <c r="C38" s="89">
        <v>2886141</v>
      </c>
      <c r="D38" s="89">
        <v>3156066</v>
      </c>
      <c r="E38" s="89">
        <v>3304818</v>
      </c>
      <c r="F38" s="89">
        <v>3416901</v>
      </c>
      <c r="G38" s="90">
        <v>3.391502951145875E-2</v>
      </c>
      <c r="H38" s="90">
        <v>3.4759677330312044E-2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74"/>
      <c r="C39" s="75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4"/>
      <c r="C40" s="75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75"/>
      <c r="C41" s="75"/>
      <c r="D41" s="68"/>
      <c r="E41" s="68"/>
      <c r="G41"/>
      <c r="H41"/>
      <c r="J41"/>
      <c r="K41"/>
      <c r="L41"/>
    </row>
    <row r="42" spans="1:12" x14ac:dyDescent="0.2">
      <c r="A42" s="109"/>
      <c r="B42" s="76"/>
      <c r="C42" s="76"/>
      <c r="D42" s="69"/>
      <c r="E42" s="69"/>
      <c r="F42" s="60"/>
      <c r="G42" s="32"/>
      <c r="H42" s="32"/>
      <c r="I42" s="33"/>
      <c r="J42"/>
      <c r="K42"/>
      <c r="L42"/>
    </row>
    <row r="43" spans="1:12" x14ac:dyDescent="0.2">
      <c r="A43" s="109"/>
      <c r="B43" s="76"/>
      <c r="C43" s="76"/>
      <c r="D43" s="69"/>
      <c r="E43" s="69"/>
      <c r="F43" s="60"/>
      <c r="G43" s="32"/>
      <c r="H43" s="32"/>
      <c r="I43" s="33"/>
      <c r="J43"/>
      <c r="K43"/>
      <c r="L43"/>
    </row>
    <row r="44" spans="1:12" x14ac:dyDescent="0.2">
      <c r="A44" s="109"/>
      <c r="B44" s="76"/>
      <c r="C44" s="76"/>
      <c r="D44" s="69"/>
      <c r="E44" s="69"/>
      <c r="F44" s="60"/>
      <c r="G44" s="34"/>
      <c r="H44" s="34"/>
      <c r="I44" s="33"/>
      <c r="J44"/>
      <c r="K44"/>
      <c r="L44"/>
    </row>
    <row r="45" spans="1:12" x14ac:dyDescent="0.2">
      <c r="A45" s="109"/>
      <c r="B45" s="76"/>
      <c r="C45" s="76"/>
      <c r="D45" s="69"/>
      <c r="E45" s="69"/>
      <c r="F45" s="60"/>
      <c r="G45" s="32"/>
      <c r="H45" s="32"/>
      <c r="I45" s="33"/>
      <c r="J45"/>
      <c r="K45"/>
      <c r="L45"/>
    </row>
    <row r="46" spans="1:12" x14ac:dyDescent="0.2">
      <c r="A46" s="109"/>
      <c r="B46" s="76"/>
      <c r="C46" s="76"/>
      <c r="D46" s="69"/>
      <c r="E46" s="69"/>
      <c r="F46" s="60"/>
      <c r="G46" s="32"/>
      <c r="H46" s="32"/>
      <c r="I46" s="33"/>
      <c r="J46"/>
      <c r="K46"/>
      <c r="L46"/>
    </row>
    <row r="47" spans="1:12" x14ac:dyDescent="0.2">
      <c r="A47" s="109"/>
      <c r="B47" s="76"/>
      <c r="C47" s="76"/>
      <c r="D47" s="69"/>
      <c r="E47" s="69"/>
      <c r="F47" s="60"/>
      <c r="G47" s="32"/>
      <c r="H47" s="32"/>
      <c r="I47" s="33"/>
      <c r="J47"/>
      <c r="K47"/>
      <c r="L47"/>
    </row>
    <row r="48" spans="1:12" x14ac:dyDescent="0.2">
      <c r="A48" s="109"/>
      <c r="B48" s="113"/>
      <c r="C48" s="113"/>
      <c r="D48" s="111"/>
      <c r="E48" s="111"/>
      <c r="F48" s="114"/>
      <c r="G48" s="35"/>
      <c r="H48" s="35"/>
      <c r="I48" s="33"/>
      <c r="J48"/>
      <c r="K48"/>
      <c r="L48"/>
    </row>
    <row r="49" spans="1:12" x14ac:dyDescent="0.2">
      <c r="A49" s="12"/>
      <c r="B49" s="76"/>
      <c r="C49" s="76"/>
      <c r="D49" s="69"/>
      <c r="E49" s="69"/>
      <c r="F49" s="60"/>
      <c r="G49" s="34"/>
      <c r="H49" s="34"/>
      <c r="I49" s="36"/>
      <c r="J49"/>
      <c r="K49"/>
      <c r="L49"/>
    </row>
    <row r="50" spans="1:12" x14ac:dyDescent="0.2">
      <c r="A50" s="12"/>
      <c r="B50" s="60"/>
      <c r="C50" s="60"/>
      <c r="D50" s="60"/>
      <c r="E50" s="60"/>
      <c r="F50" s="60"/>
      <c r="G50" s="34"/>
      <c r="H50" s="34"/>
      <c r="I50" s="12"/>
      <c r="J50"/>
      <c r="K50"/>
      <c r="L50"/>
    </row>
    <row r="51" spans="1:12" ht="18" x14ac:dyDescent="0.25">
      <c r="A51" s="37"/>
      <c r="B51" s="64"/>
      <c r="C51" s="64"/>
      <c r="D51" s="64"/>
      <c r="E51" s="64"/>
      <c r="F51" s="64"/>
      <c r="G51" s="38"/>
      <c r="H51" s="38"/>
      <c r="I51" s="37"/>
      <c r="J51"/>
      <c r="K51"/>
      <c r="L51"/>
    </row>
    <row r="52" spans="1:12" x14ac:dyDescent="0.2">
      <c r="A52" s="12"/>
      <c r="B52" s="53"/>
      <c r="C52" s="53"/>
      <c r="D52" s="53"/>
      <c r="E52" s="53"/>
      <c r="F52" s="53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4"/>
      <c r="C60" s="75"/>
      <c r="D60" s="68"/>
      <c r="E60" s="68"/>
    </row>
    <row r="61" spans="1:12" x14ac:dyDescent="0.2">
      <c r="B61" s="74"/>
      <c r="C61" s="75"/>
      <c r="D61" s="68"/>
      <c r="E61" s="68"/>
    </row>
    <row r="62" spans="1:12" x14ac:dyDescent="0.2">
      <c r="B62" s="75"/>
      <c r="C62" s="75"/>
      <c r="D62" s="68"/>
      <c r="E62" s="68"/>
      <c r="G62"/>
    </row>
  </sheetData>
  <phoneticPr fontId="0" type="noConversion"/>
  <conditionalFormatting sqref="B51:H51">
    <cfRule type="cellIs" dxfId="190" priority="1" stopIfTrue="1" operator="notEqual">
      <formula>0</formula>
    </cfRule>
  </conditionalFormatting>
  <conditionalFormatting sqref="J5:J38 L15:L38">
    <cfRule type="cellIs" dxfId="18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110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101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100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406987</v>
      </c>
      <c r="C5" s="21">
        <v>404987</v>
      </c>
      <c r="D5" s="31">
        <v>407011</v>
      </c>
      <c r="E5" s="19">
        <v>416946</v>
      </c>
      <c r="F5" s="19">
        <v>436212</v>
      </c>
      <c r="G5" s="39">
        <v>4.6207422543926624E-2</v>
      </c>
      <c r="H5" s="40">
        <v>1.7487934166460661E-2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42490</v>
      </c>
      <c r="C6" s="13">
        <v>40145</v>
      </c>
      <c r="D6" s="19">
        <v>42787</v>
      </c>
      <c r="E6" s="19">
        <v>38465</v>
      </c>
      <c r="F6" s="19">
        <v>43587</v>
      </c>
      <c r="G6" s="39">
        <v>0.13316001559859614</v>
      </c>
      <c r="H6" s="40">
        <v>6.3928945327313969E-3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3850</v>
      </c>
      <c r="C7" s="13">
        <v>3736</v>
      </c>
      <c r="D7" s="19">
        <v>7485</v>
      </c>
      <c r="E7" s="19">
        <v>5915</v>
      </c>
      <c r="F7" s="19">
        <v>2951</v>
      </c>
      <c r="G7" s="39">
        <v>-0.50109890109890109</v>
      </c>
      <c r="H7" s="40">
        <v>-6.4320488222622707E-2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1152</v>
      </c>
      <c r="C8" s="13">
        <v>668</v>
      </c>
      <c r="D8" s="19">
        <v>1278</v>
      </c>
      <c r="E8" s="19">
        <v>617</v>
      </c>
      <c r="F8" s="19">
        <v>874</v>
      </c>
      <c r="G8" s="39">
        <v>0.41653160453808757</v>
      </c>
      <c r="H8" s="40">
        <v>-6.6714027383914298E-2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28</v>
      </c>
      <c r="C9" s="13">
        <v>349</v>
      </c>
      <c r="D9" s="19">
        <v>152</v>
      </c>
      <c r="E9" s="19">
        <v>638</v>
      </c>
      <c r="F9" s="19">
        <v>773</v>
      </c>
      <c r="G9" s="39">
        <v>0.21159874608150475</v>
      </c>
      <c r="H9" s="40">
        <v>1.2922150816313023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32</v>
      </c>
      <c r="C10" s="13">
        <v>0</v>
      </c>
      <c r="D10" s="19">
        <v>19</v>
      </c>
      <c r="E10" s="19">
        <v>45</v>
      </c>
      <c r="F10" s="19">
        <v>13</v>
      </c>
      <c r="G10" s="39">
        <v>-0.71111111111111114</v>
      </c>
      <c r="H10" s="40">
        <v>-0.20164078310631495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3">
        <v>28</v>
      </c>
      <c r="D11" s="19">
        <v>0</v>
      </c>
      <c r="E11" s="19">
        <v>5</v>
      </c>
      <c r="F11" s="19">
        <v>6</v>
      </c>
      <c r="G11" s="39">
        <v>0.19999999999999996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3</v>
      </c>
      <c r="C12" s="13">
        <v>6</v>
      </c>
      <c r="D12" s="19">
        <v>7</v>
      </c>
      <c r="E12" s="19">
        <v>122</v>
      </c>
      <c r="F12" s="19">
        <v>236</v>
      </c>
      <c r="G12" s="39">
        <v>0.93442622950819665</v>
      </c>
      <c r="H12" s="40">
        <v>1.9781576738704385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3">
        <v>32</v>
      </c>
      <c r="D13" s="19">
        <v>9</v>
      </c>
      <c r="E13" s="19">
        <v>0</v>
      </c>
      <c r="F13" s="19">
        <v>58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2927</v>
      </c>
      <c r="C14" s="13">
        <v>0</v>
      </c>
      <c r="D14" s="19">
        <v>0</v>
      </c>
      <c r="E14" s="19">
        <v>20</v>
      </c>
      <c r="F14" s="19">
        <v>40</v>
      </c>
      <c r="G14" s="39">
        <v>1</v>
      </c>
      <c r="H14" s="40">
        <v>-0.65809195698401812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30</v>
      </c>
      <c r="C15" s="13">
        <v>92</v>
      </c>
      <c r="D15" s="19">
        <v>91</v>
      </c>
      <c r="E15" s="19">
        <v>56</v>
      </c>
      <c r="F15" s="19">
        <v>52</v>
      </c>
      <c r="G15" s="39">
        <v>-7.1428571428571397E-2</v>
      </c>
      <c r="H15" s="40">
        <v>0.14741499781411549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</v>
      </c>
      <c r="C16" s="13">
        <v>4</v>
      </c>
      <c r="D16" s="19">
        <v>88</v>
      </c>
      <c r="E16" s="19">
        <v>279</v>
      </c>
      <c r="F16" s="19">
        <v>458</v>
      </c>
      <c r="G16" s="39">
        <v>0.64157706093189959</v>
      </c>
      <c r="H16" s="40">
        <v>2.8900830261604389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112</v>
      </c>
      <c r="C17" s="13">
        <v>0</v>
      </c>
      <c r="D17" s="19">
        <v>16</v>
      </c>
      <c r="E17" s="19">
        <v>56</v>
      </c>
      <c r="F17" s="19">
        <v>43</v>
      </c>
      <c r="G17" s="39">
        <v>-0.2321428571428571</v>
      </c>
      <c r="H17" s="40">
        <v>-0.21284074099833361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0</v>
      </c>
      <c r="D18" s="19">
        <v>0</v>
      </c>
      <c r="E18" s="19">
        <v>0</v>
      </c>
      <c r="F18" s="19">
        <v>6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3">
        <v>22</v>
      </c>
      <c r="D19" s="19">
        <v>4</v>
      </c>
      <c r="E19" s="19">
        <v>2</v>
      </c>
      <c r="F19" s="19">
        <v>3</v>
      </c>
      <c r="G19" s="39">
        <v>0.5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1795</v>
      </c>
      <c r="C20" s="13">
        <v>3724</v>
      </c>
      <c r="D20" s="19">
        <v>4267</v>
      </c>
      <c r="E20" s="19">
        <v>5410</v>
      </c>
      <c r="F20" s="19">
        <v>3421</v>
      </c>
      <c r="G20" s="39">
        <v>-0.36765249537892786</v>
      </c>
      <c r="H20" s="40">
        <v>0.17495749328465715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244</v>
      </c>
      <c r="C21" s="13">
        <v>273</v>
      </c>
      <c r="D21" s="19">
        <v>12</v>
      </c>
      <c r="E21" s="19">
        <v>4</v>
      </c>
      <c r="F21" s="19">
        <v>55</v>
      </c>
      <c r="G21" s="39">
        <v>12.75</v>
      </c>
      <c r="H21" s="40">
        <v>-0.31096193310862996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636</v>
      </c>
      <c r="C22" s="13">
        <v>1398</v>
      </c>
      <c r="D22" s="19">
        <v>12</v>
      </c>
      <c r="E22" s="19">
        <v>65</v>
      </c>
      <c r="F22" s="19">
        <v>4</v>
      </c>
      <c r="G22" s="39">
        <v>-0.93846153846153846</v>
      </c>
      <c r="H22" s="40">
        <v>-0.71838828402956234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3">
        <v>494</v>
      </c>
      <c r="D23" s="19">
        <v>116</v>
      </c>
      <c r="E23" s="19">
        <v>234</v>
      </c>
      <c r="F23" s="19">
        <v>410</v>
      </c>
      <c r="G23" s="39">
        <v>0.75213675213675213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3">
        <v>39</v>
      </c>
      <c r="D24" s="19">
        <v>9</v>
      </c>
      <c r="E24" s="19">
        <v>2</v>
      </c>
      <c r="F24" s="19">
        <v>14</v>
      </c>
      <c r="G24" s="39">
        <v>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112</v>
      </c>
      <c r="C25" s="13">
        <v>30</v>
      </c>
      <c r="D25" s="19">
        <v>7</v>
      </c>
      <c r="E25" s="19">
        <v>72</v>
      </c>
      <c r="F25" s="19">
        <v>153</v>
      </c>
      <c r="G25" s="39">
        <v>1.125</v>
      </c>
      <c r="H25" s="40">
        <v>8.110618521538826E-2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0</v>
      </c>
      <c r="D26" s="19">
        <v>0</v>
      </c>
      <c r="E26" s="19">
        <v>72</v>
      </c>
      <c r="F26" s="19">
        <v>247</v>
      </c>
      <c r="G26" s="39">
        <v>2.4305555555555554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32</v>
      </c>
      <c r="C27" s="13">
        <v>1</v>
      </c>
      <c r="D27" s="19">
        <v>2</v>
      </c>
      <c r="E27" s="19">
        <v>80</v>
      </c>
      <c r="F27" s="19">
        <v>73</v>
      </c>
      <c r="G27" s="39">
        <v>-8.7500000000000022E-2</v>
      </c>
      <c r="H27" s="40">
        <v>0.22897548661448952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3">
        <v>1</v>
      </c>
      <c r="D28" s="19">
        <v>1</v>
      </c>
      <c r="E28" s="19">
        <v>0</v>
      </c>
      <c r="F28" s="19">
        <v>41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4</v>
      </c>
      <c r="C29" s="13">
        <v>0</v>
      </c>
      <c r="D29" s="19">
        <v>0</v>
      </c>
      <c r="E29" s="19">
        <v>4</v>
      </c>
      <c r="F29" s="19">
        <v>1</v>
      </c>
      <c r="G29" s="39">
        <v>-0.75</v>
      </c>
      <c r="H29" s="40">
        <v>-0.29289321881345243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3">
        <v>0</v>
      </c>
      <c r="D30" s="19">
        <v>0</v>
      </c>
      <c r="E30" s="19">
        <v>3</v>
      </c>
      <c r="F30" s="19">
        <v>32</v>
      </c>
      <c r="G30" s="39">
        <v>9.6666666666666661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3</v>
      </c>
      <c r="C31" s="13">
        <v>0</v>
      </c>
      <c r="D31" s="19">
        <v>0</v>
      </c>
      <c r="E31" s="19">
        <v>0</v>
      </c>
      <c r="F31" s="19">
        <v>8</v>
      </c>
      <c r="G31" s="39" t="s">
        <v>126</v>
      </c>
      <c r="H31" s="40">
        <v>0.27788620849254486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3">
        <v>0</v>
      </c>
      <c r="D32" s="19">
        <v>1</v>
      </c>
      <c r="E32" s="19">
        <v>30</v>
      </c>
      <c r="F32" s="19">
        <v>24</v>
      </c>
      <c r="G32" s="39">
        <v>-0.19999999999999996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3">
        <v>0</v>
      </c>
      <c r="D33" s="19">
        <v>2</v>
      </c>
      <c r="E33" s="19">
        <v>0</v>
      </c>
      <c r="F33" s="19">
        <v>5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3</v>
      </c>
      <c r="C34" s="13">
        <v>0</v>
      </c>
      <c r="D34" s="19">
        <v>0</v>
      </c>
      <c r="E34" s="19">
        <v>85</v>
      </c>
      <c r="F34" s="19">
        <v>64</v>
      </c>
      <c r="G34" s="39">
        <v>-0.24705882352941178</v>
      </c>
      <c r="H34" s="40">
        <v>1.1491398636470835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0</v>
      </c>
      <c r="D35" s="19">
        <v>0</v>
      </c>
      <c r="E35" s="19">
        <v>17</v>
      </c>
      <c r="F35" s="19">
        <v>8</v>
      </c>
      <c r="G35" s="39">
        <v>-0.52941176470588236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2809</v>
      </c>
      <c r="C36" s="41">
        <v>1009</v>
      </c>
      <c r="D36" s="41">
        <v>645</v>
      </c>
      <c r="E36" s="41">
        <v>2826</v>
      </c>
      <c r="F36" s="41">
        <v>2897</v>
      </c>
      <c r="G36" s="39">
        <v>2.5123849964614253E-2</v>
      </c>
      <c r="H36" s="40">
        <v>7.7416051259011631E-3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56264</v>
      </c>
      <c r="C37" s="88">
        <v>52051</v>
      </c>
      <c r="D37" s="89">
        <v>57010</v>
      </c>
      <c r="E37" s="89">
        <v>55124</v>
      </c>
      <c r="F37" s="89">
        <v>56557</v>
      </c>
      <c r="G37" s="90">
        <v>2.5995936434221045E-2</v>
      </c>
      <c r="H37" s="91">
        <v>1.2993634815543498E-3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463251</v>
      </c>
      <c r="C38" s="89">
        <v>457038</v>
      </c>
      <c r="D38" s="89">
        <v>464021</v>
      </c>
      <c r="E38" s="89">
        <v>472070</v>
      </c>
      <c r="F38" s="89">
        <v>492769</v>
      </c>
      <c r="G38" s="90">
        <v>4.3847310780180893E-2</v>
      </c>
      <c r="H38" s="90">
        <v>1.5562727447509639E-2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99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172582</v>
      </c>
      <c r="C5" s="21">
        <v>172909</v>
      </c>
      <c r="D5" s="31">
        <v>174913</v>
      </c>
      <c r="E5" s="19">
        <v>186194</v>
      </c>
      <c r="F5" s="19">
        <v>188931</v>
      </c>
      <c r="G5" s="39">
        <v>1.4699721795546683E-2</v>
      </c>
      <c r="H5" s="40">
        <v>2.2885286014658446E-2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16863</v>
      </c>
      <c r="C6" s="13">
        <v>19392</v>
      </c>
      <c r="D6" s="19">
        <v>24718</v>
      </c>
      <c r="E6" s="19">
        <v>17114</v>
      </c>
      <c r="F6" s="19">
        <v>15880</v>
      </c>
      <c r="G6" s="39">
        <v>-7.2104709594484007E-2</v>
      </c>
      <c r="H6" s="40">
        <v>-1.4903185903567429E-2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1300</v>
      </c>
      <c r="C7" s="13">
        <v>444</v>
      </c>
      <c r="D7" s="19">
        <v>596</v>
      </c>
      <c r="E7" s="19">
        <v>528</v>
      </c>
      <c r="F7" s="19">
        <v>1479</v>
      </c>
      <c r="G7" s="39">
        <v>1.8011363636363638</v>
      </c>
      <c r="H7" s="40">
        <v>3.2776162491983785E-2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66</v>
      </c>
      <c r="C8" s="13">
        <v>72</v>
      </c>
      <c r="D8" s="19">
        <v>60</v>
      </c>
      <c r="E8" s="19">
        <v>68</v>
      </c>
      <c r="F8" s="19">
        <v>147</v>
      </c>
      <c r="G8" s="39">
        <v>1.1617647058823528</v>
      </c>
      <c r="H8" s="40">
        <v>0.22164029668690644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70</v>
      </c>
      <c r="C9" s="13">
        <v>293</v>
      </c>
      <c r="D9" s="19">
        <v>182</v>
      </c>
      <c r="E9" s="19">
        <v>157</v>
      </c>
      <c r="F9" s="19">
        <v>123</v>
      </c>
      <c r="G9" s="39">
        <v>-0.21656050955414008</v>
      </c>
      <c r="H9" s="40">
        <v>0.15133516081669507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4</v>
      </c>
      <c r="C10" s="13">
        <v>8</v>
      </c>
      <c r="D10" s="19">
        <v>0</v>
      </c>
      <c r="E10" s="19">
        <v>349</v>
      </c>
      <c r="F10" s="19">
        <v>648</v>
      </c>
      <c r="G10" s="39">
        <v>0.85673352435530092</v>
      </c>
      <c r="H10" s="40">
        <v>2.5676213450081629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3">
        <v>35</v>
      </c>
      <c r="D11" s="19">
        <v>0</v>
      </c>
      <c r="E11" s="19">
        <v>6</v>
      </c>
      <c r="F11" s="19">
        <v>0</v>
      </c>
      <c r="G11" s="39">
        <v>-1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162</v>
      </c>
      <c r="C12" s="13">
        <v>193</v>
      </c>
      <c r="D12" s="19">
        <v>8</v>
      </c>
      <c r="E12" s="19">
        <v>0</v>
      </c>
      <c r="F12" s="19">
        <v>0</v>
      </c>
      <c r="G12" s="39" t="s">
        <v>126</v>
      </c>
      <c r="H12" s="40">
        <v>-1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3">
        <v>2</v>
      </c>
      <c r="D13" s="19">
        <v>449</v>
      </c>
      <c r="E13" s="19">
        <v>280</v>
      </c>
      <c r="F13" s="19">
        <v>20</v>
      </c>
      <c r="G13" s="39">
        <v>-0.9285714285714286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144</v>
      </c>
      <c r="C14" s="13">
        <v>0</v>
      </c>
      <c r="D14" s="19">
        <v>0</v>
      </c>
      <c r="E14" s="19">
        <v>0</v>
      </c>
      <c r="F14" s="19">
        <v>399</v>
      </c>
      <c r="G14" s="39" t="s">
        <v>126</v>
      </c>
      <c r="H14" s="40">
        <v>0.29018681965824156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168</v>
      </c>
      <c r="C15" s="13">
        <v>0</v>
      </c>
      <c r="D15" s="19">
        <v>45</v>
      </c>
      <c r="E15" s="19">
        <v>0</v>
      </c>
      <c r="F15" s="19">
        <v>62</v>
      </c>
      <c r="G15" s="39" t="s">
        <v>126</v>
      </c>
      <c r="H15" s="40">
        <v>-0.22058169363687907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11</v>
      </c>
      <c r="C16" s="13">
        <v>7</v>
      </c>
      <c r="D16" s="19">
        <v>0</v>
      </c>
      <c r="E16" s="19">
        <v>9</v>
      </c>
      <c r="F16" s="19">
        <v>72</v>
      </c>
      <c r="G16" s="39">
        <v>7</v>
      </c>
      <c r="H16" s="40">
        <v>0.59950260902173125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3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3">
        <v>0</v>
      </c>
      <c r="D19" s="19">
        <v>4</v>
      </c>
      <c r="E19" s="19">
        <v>30</v>
      </c>
      <c r="F19" s="19">
        <v>35</v>
      </c>
      <c r="G19" s="39">
        <v>0.16666666666666674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3">
        <v>0</v>
      </c>
      <c r="D20" s="19">
        <v>50</v>
      </c>
      <c r="E20" s="19">
        <v>0</v>
      </c>
      <c r="F20" s="19">
        <v>54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112</v>
      </c>
      <c r="C21" s="13">
        <v>0</v>
      </c>
      <c r="D21" s="19">
        <v>0</v>
      </c>
      <c r="E21" s="19">
        <v>0</v>
      </c>
      <c r="F21" s="19">
        <v>1</v>
      </c>
      <c r="G21" s="39" t="s">
        <v>126</v>
      </c>
      <c r="H21" s="40">
        <v>-0.69260592352436778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18</v>
      </c>
      <c r="C22" s="13">
        <v>58</v>
      </c>
      <c r="D22" s="19">
        <v>0</v>
      </c>
      <c r="E22" s="19">
        <v>0</v>
      </c>
      <c r="F22" s="19">
        <v>18</v>
      </c>
      <c r="G22" s="39" t="s">
        <v>126</v>
      </c>
      <c r="H22" s="40">
        <v>0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3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3">
        <v>0</v>
      </c>
      <c r="D24" s="19">
        <v>10</v>
      </c>
      <c r="E24" s="19">
        <v>1</v>
      </c>
      <c r="F24" s="19">
        <v>0</v>
      </c>
      <c r="G24" s="39">
        <v>-1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162</v>
      </c>
      <c r="C25" s="13">
        <v>5</v>
      </c>
      <c r="D25" s="19">
        <v>0</v>
      </c>
      <c r="E25" s="19">
        <v>0</v>
      </c>
      <c r="F25" s="19">
        <v>4</v>
      </c>
      <c r="G25" s="39" t="s">
        <v>126</v>
      </c>
      <c r="H25" s="40">
        <v>-0.60359762833242636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0</v>
      </c>
      <c r="D26" s="19">
        <v>0</v>
      </c>
      <c r="E26" s="19">
        <v>0</v>
      </c>
      <c r="F26" s="19">
        <v>8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3">
        <v>0</v>
      </c>
      <c r="D27" s="19">
        <v>3</v>
      </c>
      <c r="E27" s="19">
        <v>34</v>
      </c>
      <c r="F27" s="19">
        <v>54</v>
      </c>
      <c r="G27" s="39">
        <v>0.58823529411764697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21</v>
      </c>
      <c r="C28" s="13">
        <v>0</v>
      </c>
      <c r="D28" s="19">
        <v>9</v>
      </c>
      <c r="E28" s="19">
        <v>5</v>
      </c>
      <c r="F28" s="19">
        <v>10</v>
      </c>
      <c r="G28" s="39">
        <v>1</v>
      </c>
      <c r="H28" s="40">
        <v>-0.16929815255872083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3">
        <v>0</v>
      </c>
      <c r="D29" s="19">
        <v>8</v>
      </c>
      <c r="E29" s="19">
        <v>0</v>
      </c>
      <c r="F29" s="19">
        <v>5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3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3">
        <v>0</v>
      </c>
      <c r="D31" s="19">
        <v>0</v>
      </c>
      <c r="E31" s="19">
        <v>0</v>
      </c>
      <c r="F31" s="19">
        <v>2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9</v>
      </c>
      <c r="C32" s="13">
        <v>0</v>
      </c>
      <c r="D32" s="19">
        <v>0</v>
      </c>
      <c r="E32" s="19">
        <v>0</v>
      </c>
      <c r="F32" s="19">
        <v>0</v>
      </c>
      <c r="G32" s="39" t="s">
        <v>126</v>
      </c>
      <c r="H32" s="40">
        <v>-1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3">
        <v>4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3">
        <v>0</v>
      </c>
      <c r="D34" s="19">
        <v>0</v>
      </c>
      <c r="E34" s="19">
        <v>30</v>
      </c>
      <c r="F34" s="19">
        <v>4</v>
      </c>
      <c r="G34" s="39">
        <v>-0.8666666666666667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0</v>
      </c>
      <c r="D35" s="19">
        <v>0</v>
      </c>
      <c r="E35" s="19">
        <v>556</v>
      </c>
      <c r="F35" s="19">
        <v>733</v>
      </c>
      <c r="G35" s="39">
        <v>0.31834532374100721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67</v>
      </c>
      <c r="C36" s="41">
        <v>74</v>
      </c>
      <c r="D36" s="41">
        <v>0</v>
      </c>
      <c r="E36" s="41">
        <v>104</v>
      </c>
      <c r="F36" s="41">
        <v>478</v>
      </c>
      <c r="G36" s="39">
        <v>3.5961538461538458</v>
      </c>
      <c r="H36" s="40">
        <v>0.6343244332262632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19177</v>
      </c>
      <c r="C37" s="88">
        <v>20587</v>
      </c>
      <c r="D37" s="89">
        <v>26142</v>
      </c>
      <c r="E37" s="89">
        <v>19271</v>
      </c>
      <c r="F37" s="89">
        <v>20236</v>
      </c>
      <c r="G37" s="90">
        <v>5.0075242592496405E-2</v>
      </c>
      <c r="H37" s="91">
        <v>1.3528582242866793E-2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191759</v>
      </c>
      <c r="C38" s="89">
        <v>193496</v>
      </c>
      <c r="D38" s="89">
        <v>201055</v>
      </c>
      <c r="E38" s="89">
        <v>205465</v>
      </c>
      <c r="F38" s="89">
        <v>209167</v>
      </c>
      <c r="G38" s="90">
        <v>1.8017667242596014E-2</v>
      </c>
      <c r="H38" s="90">
        <v>2.1961071119944497E-2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98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28745</v>
      </c>
      <c r="C5" s="21">
        <v>28603</v>
      </c>
      <c r="D5" s="31">
        <v>28144</v>
      </c>
      <c r="E5" s="19">
        <v>30435</v>
      </c>
      <c r="F5" s="19">
        <v>28794</v>
      </c>
      <c r="G5" s="39">
        <v>-5.3918186298669291E-2</v>
      </c>
      <c r="H5" s="40">
        <v>4.2588892217310104E-4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456</v>
      </c>
      <c r="C6" s="13">
        <v>463</v>
      </c>
      <c r="D6" s="19">
        <v>279</v>
      </c>
      <c r="E6" s="19">
        <v>705</v>
      </c>
      <c r="F6" s="19">
        <v>710</v>
      </c>
      <c r="G6" s="39">
        <v>7.0921985815601829E-3</v>
      </c>
      <c r="H6" s="40">
        <v>0.11705196409690877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682</v>
      </c>
      <c r="C7" s="13">
        <v>317</v>
      </c>
      <c r="D7" s="19">
        <v>548</v>
      </c>
      <c r="E7" s="19">
        <v>588</v>
      </c>
      <c r="F7" s="19">
        <v>698</v>
      </c>
      <c r="G7" s="39">
        <v>0.18707482993197289</v>
      </c>
      <c r="H7" s="40">
        <v>5.8141984497652732E-3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145</v>
      </c>
      <c r="C8" s="13">
        <v>1294</v>
      </c>
      <c r="D8" s="19">
        <v>509</v>
      </c>
      <c r="E8" s="19">
        <v>209</v>
      </c>
      <c r="F8" s="19">
        <v>540</v>
      </c>
      <c r="G8" s="39">
        <v>1.5837320574162681</v>
      </c>
      <c r="H8" s="40">
        <v>0.38917333789129094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527</v>
      </c>
      <c r="C9" s="13">
        <v>134</v>
      </c>
      <c r="D9" s="19">
        <v>946</v>
      </c>
      <c r="E9" s="19">
        <v>551</v>
      </c>
      <c r="F9" s="19">
        <v>882</v>
      </c>
      <c r="G9" s="39">
        <v>0.60072595281306707</v>
      </c>
      <c r="H9" s="40">
        <v>0.13740332232272134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3">
        <v>2</v>
      </c>
      <c r="D10" s="19">
        <v>12</v>
      </c>
      <c r="E10" s="19">
        <v>10</v>
      </c>
      <c r="F10" s="19">
        <v>0</v>
      </c>
      <c r="G10" s="39">
        <v>-1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3">
        <v>0</v>
      </c>
      <c r="D11" s="19">
        <v>4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6</v>
      </c>
      <c r="C12" s="13">
        <v>0</v>
      </c>
      <c r="D12" s="19">
        <v>2</v>
      </c>
      <c r="E12" s="19">
        <v>0</v>
      </c>
      <c r="F12" s="19">
        <v>2</v>
      </c>
      <c r="G12" s="39" t="s">
        <v>126</v>
      </c>
      <c r="H12" s="40">
        <v>-0.24016431434840746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2</v>
      </c>
      <c r="C13" s="13">
        <v>4</v>
      </c>
      <c r="D13" s="19">
        <v>0</v>
      </c>
      <c r="E13" s="19">
        <v>12</v>
      </c>
      <c r="F13" s="19">
        <v>0</v>
      </c>
      <c r="G13" s="39">
        <v>-1</v>
      </c>
      <c r="H13" s="40">
        <v>-1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3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4</v>
      </c>
      <c r="C15" s="13">
        <v>2</v>
      </c>
      <c r="D15" s="19">
        <v>46</v>
      </c>
      <c r="E15" s="19">
        <v>29</v>
      </c>
      <c r="F15" s="19">
        <v>18</v>
      </c>
      <c r="G15" s="39">
        <v>-0.37931034482758619</v>
      </c>
      <c r="H15" s="40">
        <v>0.45647531512197026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74</v>
      </c>
      <c r="C16" s="13">
        <v>35</v>
      </c>
      <c r="D16" s="19">
        <v>202</v>
      </c>
      <c r="E16" s="19">
        <v>40</v>
      </c>
      <c r="F16" s="19">
        <v>214</v>
      </c>
      <c r="G16" s="39">
        <v>4.3499999999999996</v>
      </c>
      <c r="H16" s="40">
        <v>0.30405381321309277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3">
        <v>0</v>
      </c>
      <c r="D17" s="19">
        <v>2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3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80</v>
      </c>
      <c r="C19" s="13">
        <v>0</v>
      </c>
      <c r="D19" s="19">
        <v>4</v>
      </c>
      <c r="E19" s="19">
        <v>8</v>
      </c>
      <c r="F19" s="19">
        <v>0</v>
      </c>
      <c r="G19" s="39">
        <v>-1</v>
      </c>
      <c r="H19" s="40">
        <v>-1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15</v>
      </c>
      <c r="C20" s="13">
        <v>6</v>
      </c>
      <c r="D20" s="19">
        <v>8</v>
      </c>
      <c r="E20" s="19">
        <v>12</v>
      </c>
      <c r="F20" s="19">
        <v>0</v>
      </c>
      <c r="G20" s="39">
        <v>-1</v>
      </c>
      <c r="H20" s="40">
        <v>-1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3">
        <v>30</v>
      </c>
      <c r="D21" s="19">
        <v>60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8</v>
      </c>
      <c r="C22" s="13">
        <v>0</v>
      </c>
      <c r="D22" s="19">
        <v>80</v>
      </c>
      <c r="E22" s="19">
        <v>0</v>
      </c>
      <c r="F22" s="19">
        <v>0</v>
      </c>
      <c r="G22" s="39" t="s">
        <v>126</v>
      </c>
      <c r="H22" s="40">
        <v>-1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27</v>
      </c>
      <c r="C23" s="13">
        <v>0</v>
      </c>
      <c r="D23" s="19">
        <v>0</v>
      </c>
      <c r="E23" s="19">
        <v>0</v>
      </c>
      <c r="F23" s="19">
        <v>0</v>
      </c>
      <c r="G23" s="39" t="s">
        <v>126</v>
      </c>
      <c r="H23" s="40">
        <v>-1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</v>
      </c>
      <c r="C24" s="13">
        <v>5</v>
      </c>
      <c r="D24" s="19">
        <v>0</v>
      </c>
      <c r="E24" s="19">
        <v>12</v>
      </c>
      <c r="F24" s="19">
        <v>2</v>
      </c>
      <c r="G24" s="39">
        <v>-0.83333333333333337</v>
      </c>
      <c r="H24" s="40">
        <v>0.18920711500272103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2</v>
      </c>
      <c r="C25" s="13">
        <v>4</v>
      </c>
      <c r="D25" s="19">
        <v>2</v>
      </c>
      <c r="E25" s="19">
        <v>4</v>
      </c>
      <c r="F25" s="19">
        <v>8</v>
      </c>
      <c r="G25" s="39">
        <v>1</v>
      </c>
      <c r="H25" s="40">
        <v>0.41421356237309492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3">
        <v>0</v>
      </c>
      <c r="D26" s="19">
        <v>3</v>
      </c>
      <c r="E26" s="19">
        <v>3</v>
      </c>
      <c r="F26" s="19">
        <v>2</v>
      </c>
      <c r="G26" s="39">
        <v>-0.33333333333333337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3">
        <v>6</v>
      </c>
      <c r="D27" s="19">
        <v>14</v>
      </c>
      <c r="E27" s="19">
        <v>10</v>
      </c>
      <c r="F27" s="19">
        <v>7</v>
      </c>
      <c r="G27" s="39">
        <v>-0.30000000000000004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2</v>
      </c>
      <c r="C28" s="13">
        <v>0</v>
      </c>
      <c r="D28" s="19">
        <v>0</v>
      </c>
      <c r="E28" s="19">
        <v>2</v>
      </c>
      <c r="F28" s="19">
        <v>2</v>
      </c>
      <c r="G28" s="39">
        <v>0</v>
      </c>
      <c r="H28" s="40">
        <v>0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3">
        <v>0</v>
      </c>
      <c r="D29" s="19">
        <v>1</v>
      </c>
      <c r="E29" s="19">
        <v>0</v>
      </c>
      <c r="F29" s="19">
        <v>1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3">
        <v>0</v>
      </c>
      <c r="D30" s="19">
        <v>0</v>
      </c>
      <c r="E30" s="19">
        <v>0</v>
      </c>
      <c r="F30" s="19">
        <v>14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3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3">
        <v>2</v>
      </c>
      <c r="D32" s="19">
        <v>8</v>
      </c>
      <c r="E32" s="19">
        <v>3</v>
      </c>
      <c r="F32" s="19">
        <v>0</v>
      </c>
      <c r="G32" s="39">
        <v>-1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3">
        <v>0</v>
      </c>
      <c r="D33" s="19">
        <v>8</v>
      </c>
      <c r="E33" s="19">
        <v>2</v>
      </c>
      <c r="F33" s="19">
        <v>0</v>
      </c>
      <c r="G33" s="39">
        <v>-1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11</v>
      </c>
      <c r="C34" s="13">
        <v>6</v>
      </c>
      <c r="D34" s="19">
        <v>12</v>
      </c>
      <c r="E34" s="19">
        <v>8</v>
      </c>
      <c r="F34" s="19">
        <v>99</v>
      </c>
      <c r="G34" s="39">
        <v>11.375</v>
      </c>
      <c r="H34" s="40">
        <v>0.73205080756887742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3">
        <v>0</v>
      </c>
      <c r="D35" s="19">
        <v>0</v>
      </c>
      <c r="E35" s="19">
        <v>0</v>
      </c>
      <c r="F35" s="19">
        <v>2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5</v>
      </c>
      <c r="C36" s="41">
        <v>5</v>
      </c>
      <c r="D36" s="41">
        <v>17</v>
      </c>
      <c r="E36" s="41">
        <v>0</v>
      </c>
      <c r="F36" s="41">
        <v>38</v>
      </c>
      <c r="G36" s="39" t="s">
        <v>126</v>
      </c>
      <c r="H36" s="40">
        <v>0.66036434267242794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2047</v>
      </c>
      <c r="C37" s="88">
        <v>2315</v>
      </c>
      <c r="D37" s="89">
        <v>2767</v>
      </c>
      <c r="E37" s="89">
        <v>2208</v>
      </c>
      <c r="F37" s="89">
        <v>3239</v>
      </c>
      <c r="G37" s="90">
        <v>0.46693840579710155</v>
      </c>
      <c r="H37" s="91">
        <v>0.1215619740071856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30792</v>
      </c>
      <c r="C38" s="89">
        <v>30918</v>
      </c>
      <c r="D38" s="89">
        <v>30911</v>
      </c>
      <c r="E38" s="89">
        <v>32643</v>
      </c>
      <c r="F38" s="89">
        <v>32033</v>
      </c>
      <c r="G38" s="90">
        <v>-1.8687007934319766E-2</v>
      </c>
      <c r="H38" s="90">
        <v>9.9268741105886793E-3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107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 t="s">
        <v>108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97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110005</v>
      </c>
      <c r="C5" s="31">
        <v>109296</v>
      </c>
      <c r="D5" s="31">
        <v>110578</v>
      </c>
      <c r="E5" s="19">
        <v>105409</v>
      </c>
      <c r="F5" s="19">
        <v>110232</v>
      </c>
      <c r="G5" s="39">
        <v>4.575510630022106E-2</v>
      </c>
      <c r="H5" s="40">
        <v>5.1548691442704353E-4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3571</v>
      </c>
      <c r="C6" s="19">
        <v>2574</v>
      </c>
      <c r="D6" s="19">
        <v>2931</v>
      </c>
      <c r="E6" s="19">
        <v>3331</v>
      </c>
      <c r="F6" s="19">
        <v>2780</v>
      </c>
      <c r="G6" s="39">
        <v>-0.1654157910537376</v>
      </c>
      <c r="H6" s="40">
        <v>-6.0679638804074121E-2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504</v>
      </c>
      <c r="C7" s="19">
        <v>108</v>
      </c>
      <c r="D7" s="19">
        <v>106</v>
      </c>
      <c r="E7" s="19">
        <v>217</v>
      </c>
      <c r="F7" s="19">
        <v>406</v>
      </c>
      <c r="G7" s="39">
        <v>0.87096774193548376</v>
      </c>
      <c r="H7" s="40">
        <v>-5.2620737056298772E-2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286</v>
      </c>
      <c r="C8" s="19">
        <v>651</v>
      </c>
      <c r="D8" s="19">
        <v>74</v>
      </c>
      <c r="E8" s="19">
        <v>705</v>
      </c>
      <c r="F8" s="19">
        <v>704</v>
      </c>
      <c r="G8" s="39">
        <v>-1.4184397163120588E-3</v>
      </c>
      <c r="H8" s="40">
        <v>0.25256899255309384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3029</v>
      </c>
      <c r="C9" s="19">
        <v>1146</v>
      </c>
      <c r="D9" s="19">
        <v>2140</v>
      </c>
      <c r="E9" s="19">
        <v>1088</v>
      </c>
      <c r="F9" s="19">
        <v>1740</v>
      </c>
      <c r="G9" s="39">
        <v>0.59926470588235303</v>
      </c>
      <c r="H9" s="40">
        <v>-0.12941236664650257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26</v>
      </c>
      <c r="E10" s="19">
        <v>0</v>
      </c>
      <c r="F10" s="19">
        <v>55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16</v>
      </c>
      <c r="C11" s="19">
        <v>13</v>
      </c>
      <c r="D11" s="19">
        <v>133</v>
      </c>
      <c r="E11" s="19">
        <v>42</v>
      </c>
      <c r="F11" s="19">
        <v>61</v>
      </c>
      <c r="G11" s="39">
        <v>0.45238095238095233</v>
      </c>
      <c r="H11" s="40">
        <v>0.39734119633562059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38</v>
      </c>
      <c r="C12" s="19">
        <v>18</v>
      </c>
      <c r="D12" s="19">
        <v>89</v>
      </c>
      <c r="E12" s="19">
        <v>21</v>
      </c>
      <c r="F12" s="19">
        <v>0</v>
      </c>
      <c r="G12" s="39">
        <v>-1</v>
      </c>
      <c r="H12" s="40">
        <v>-1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36</v>
      </c>
      <c r="C13" s="19">
        <v>17</v>
      </c>
      <c r="D13" s="19">
        <v>12</v>
      </c>
      <c r="E13" s="19">
        <v>1</v>
      </c>
      <c r="F13" s="19">
        <v>0</v>
      </c>
      <c r="G13" s="39">
        <v>-1</v>
      </c>
      <c r="H13" s="40">
        <v>-1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168</v>
      </c>
      <c r="C14" s="19">
        <v>0</v>
      </c>
      <c r="D14" s="19">
        <v>28</v>
      </c>
      <c r="E14" s="19">
        <v>0</v>
      </c>
      <c r="F14" s="19">
        <v>5</v>
      </c>
      <c r="G14" s="39" t="s">
        <v>126</v>
      </c>
      <c r="H14" s="40">
        <v>-0.58464907627936036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173</v>
      </c>
      <c r="C15" s="19">
        <v>2</v>
      </c>
      <c r="D15" s="19">
        <v>227</v>
      </c>
      <c r="E15" s="19">
        <v>12</v>
      </c>
      <c r="F15" s="19">
        <v>12</v>
      </c>
      <c r="G15" s="39">
        <v>0</v>
      </c>
      <c r="H15" s="40">
        <v>-0.48680338194441675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28</v>
      </c>
      <c r="C16" s="19">
        <v>57</v>
      </c>
      <c r="D16" s="19">
        <v>47</v>
      </c>
      <c r="E16" s="19">
        <v>302</v>
      </c>
      <c r="F16" s="19">
        <v>31</v>
      </c>
      <c r="G16" s="39">
        <v>-0.89735099337748347</v>
      </c>
      <c r="H16" s="40">
        <v>2.5772178223947728E-2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2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>
        <v>-1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35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4</v>
      </c>
      <c r="C19" s="19">
        <v>16</v>
      </c>
      <c r="D19" s="19">
        <v>18</v>
      </c>
      <c r="E19" s="19">
        <v>2</v>
      </c>
      <c r="F19" s="19">
        <v>39</v>
      </c>
      <c r="G19" s="39">
        <v>18.5</v>
      </c>
      <c r="H19" s="40">
        <v>0.76705942152469775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11</v>
      </c>
      <c r="C20" s="19">
        <v>31</v>
      </c>
      <c r="D20" s="19">
        <v>24</v>
      </c>
      <c r="E20" s="19">
        <v>14</v>
      </c>
      <c r="F20" s="19">
        <v>52</v>
      </c>
      <c r="G20" s="39">
        <v>2.7142857142857144</v>
      </c>
      <c r="H20" s="40">
        <v>0.47452678036664908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2</v>
      </c>
      <c r="C21" s="19">
        <v>96</v>
      </c>
      <c r="D21" s="19">
        <v>70</v>
      </c>
      <c r="E21" s="19">
        <v>10</v>
      </c>
      <c r="F21" s="19">
        <v>144</v>
      </c>
      <c r="G21" s="39">
        <v>13.4</v>
      </c>
      <c r="H21" s="40">
        <v>1.9129506302439405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4</v>
      </c>
      <c r="D22" s="19">
        <v>4</v>
      </c>
      <c r="E22" s="19">
        <v>111</v>
      </c>
      <c r="F22" s="19">
        <v>20</v>
      </c>
      <c r="G22" s="39">
        <v>-0.81981981981981988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42</v>
      </c>
      <c r="F23" s="19">
        <v>0</v>
      </c>
      <c r="G23" s="39">
        <v>-1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2</v>
      </c>
      <c r="E24" s="19">
        <v>2</v>
      </c>
      <c r="F24" s="19">
        <v>126</v>
      </c>
      <c r="G24" s="39">
        <v>62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4</v>
      </c>
      <c r="C25" s="19">
        <v>2</v>
      </c>
      <c r="D25" s="19">
        <v>81</v>
      </c>
      <c r="E25" s="19">
        <v>16</v>
      </c>
      <c r="F25" s="19">
        <v>4</v>
      </c>
      <c r="G25" s="39">
        <v>-0.75</v>
      </c>
      <c r="H25" s="40">
        <v>0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3</v>
      </c>
      <c r="E26" s="19">
        <v>0</v>
      </c>
      <c r="F26" s="19">
        <v>8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4</v>
      </c>
      <c r="C27" s="19">
        <v>12</v>
      </c>
      <c r="D27" s="19">
        <v>21</v>
      </c>
      <c r="E27" s="19">
        <v>20</v>
      </c>
      <c r="F27" s="19">
        <v>34</v>
      </c>
      <c r="G27" s="39">
        <v>0.7</v>
      </c>
      <c r="H27" s="40">
        <v>0.70747648517414441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2</v>
      </c>
      <c r="C28" s="19">
        <v>0</v>
      </c>
      <c r="D28" s="19">
        <v>2</v>
      </c>
      <c r="E28" s="19">
        <v>0</v>
      </c>
      <c r="F28" s="19">
        <v>11</v>
      </c>
      <c r="G28" s="39" t="s">
        <v>126</v>
      </c>
      <c r="H28" s="40">
        <v>0.53140715680439299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16</v>
      </c>
      <c r="C29" s="19">
        <v>0</v>
      </c>
      <c r="D29" s="19">
        <v>6</v>
      </c>
      <c r="E29" s="19">
        <v>0</v>
      </c>
      <c r="F29" s="19">
        <v>4</v>
      </c>
      <c r="G29" s="39" t="s">
        <v>126</v>
      </c>
      <c r="H29" s="40">
        <v>-0.29289321881345243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6</v>
      </c>
      <c r="E30" s="19">
        <v>1</v>
      </c>
      <c r="F30" s="19">
        <v>0</v>
      </c>
      <c r="G30" s="39">
        <v>-1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6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2</v>
      </c>
      <c r="F32" s="19">
        <v>0</v>
      </c>
      <c r="G32" s="39">
        <v>-1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30</v>
      </c>
      <c r="E33" s="19">
        <v>4</v>
      </c>
      <c r="F33" s="19">
        <v>84</v>
      </c>
      <c r="G33" s="39">
        <v>20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150</v>
      </c>
      <c r="C34" s="19">
        <v>7</v>
      </c>
      <c r="D34" s="19">
        <v>97</v>
      </c>
      <c r="E34" s="19">
        <v>10</v>
      </c>
      <c r="F34" s="19">
        <v>8</v>
      </c>
      <c r="G34" s="39">
        <v>-0.19999999999999996</v>
      </c>
      <c r="H34" s="40">
        <v>-0.5194377171730491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11</v>
      </c>
      <c r="E35" s="19">
        <v>0</v>
      </c>
      <c r="F35" s="19">
        <v>30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396</v>
      </c>
      <c r="C36" s="41">
        <v>379</v>
      </c>
      <c r="D36" s="41">
        <v>192</v>
      </c>
      <c r="E36" s="41">
        <v>895</v>
      </c>
      <c r="F36" s="41">
        <v>133</v>
      </c>
      <c r="G36" s="39">
        <v>-0.85139664804469273</v>
      </c>
      <c r="H36" s="40">
        <v>-0.23872930194023467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8440</v>
      </c>
      <c r="C37" s="89">
        <v>5133</v>
      </c>
      <c r="D37" s="89">
        <v>6380</v>
      </c>
      <c r="E37" s="89">
        <v>6848</v>
      </c>
      <c r="F37" s="89">
        <v>6532</v>
      </c>
      <c r="G37" s="90">
        <v>-4.6144859813084138E-2</v>
      </c>
      <c r="H37" s="91">
        <v>-6.2058110488171669E-2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118445</v>
      </c>
      <c r="C38" s="89">
        <v>114429</v>
      </c>
      <c r="D38" s="89">
        <v>116958</v>
      </c>
      <c r="E38" s="89">
        <v>112257</v>
      </c>
      <c r="F38" s="89">
        <v>116764</v>
      </c>
      <c r="G38" s="90">
        <v>4.0148943941135107E-2</v>
      </c>
      <c r="H38" s="90">
        <v>-3.567101250061655E-3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96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73791</v>
      </c>
      <c r="C5" s="31">
        <v>81298</v>
      </c>
      <c r="D5" s="31">
        <v>85315</v>
      </c>
      <c r="E5" s="19">
        <v>76916</v>
      </c>
      <c r="F5" s="19">
        <v>85103</v>
      </c>
      <c r="G5" s="39">
        <v>0.10644079255291494</v>
      </c>
      <c r="H5" s="40">
        <v>3.6299690617737967E-2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1745</v>
      </c>
      <c r="C6" s="19">
        <v>2120</v>
      </c>
      <c r="D6" s="19">
        <v>1360</v>
      </c>
      <c r="E6" s="19">
        <v>1954</v>
      </c>
      <c r="F6" s="19">
        <v>1767</v>
      </c>
      <c r="G6" s="39">
        <v>-9.570112589559876E-2</v>
      </c>
      <c r="H6" s="40">
        <v>3.1370697574248929E-3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69</v>
      </c>
      <c r="C7" s="19">
        <v>41</v>
      </c>
      <c r="D7" s="19">
        <v>543</v>
      </c>
      <c r="E7" s="19">
        <v>183</v>
      </c>
      <c r="F7" s="19">
        <v>41</v>
      </c>
      <c r="G7" s="39">
        <v>-0.77595628415300544</v>
      </c>
      <c r="H7" s="40">
        <v>-0.1220218831101092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229</v>
      </c>
      <c r="C8" s="19">
        <v>28</v>
      </c>
      <c r="D8" s="19">
        <v>449</v>
      </c>
      <c r="E8" s="19">
        <v>338</v>
      </c>
      <c r="F8" s="19">
        <v>591</v>
      </c>
      <c r="G8" s="39">
        <v>0.74852071005917153</v>
      </c>
      <c r="H8" s="40">
        <v>0.26747090738073309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255</v>
      </c>
      <c r="C9" s="19">
        <v>553</v>
      </c>
      <c r="D9" s="19">
        <v>862</v>
      </c>
      <c r="E9" s="19">
        <v>524</v>
      </c>
      <c r="F9" s="19">
        <v>295</v>
      </c>
      <c r="G9" s="39">
        <v>-0.43702290076335881</v>
      </c>
      <c r="H9" s="40">
        <v>3.7099581200226162E-2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6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</v>
      </c>
      <c r="C11" s="19">
        <v>3</v>
      </c>
      <c r="D11" s="19">
        <v>0</v>
      </c>
      <c r="E11" s="19">
        <v>13</v>
      </c>
      <c r="F11" s="19">
        <v>0</v>
      </c>
      <c r="G11" s="39">
        <v>-1</v>
      </c>
      <c r="H11" s="40">
        <v>-1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139</v>
      </c>
      <c r="C12" s="19">
        <v>26</v>
      </c>
      <c r="D12" s="19">
        <v>0</v>
      </c>
      <c r="E12" s="19">
        <v>254</v>
      </c>
      <c r="F12" s="19">
        <v>8</v>
      </c>
      <c r="G12" s="39">
        <v>-0.96850393700787407</v>
      </c>
      <c r="H12" s="40">
        <v>-0.5101999820726556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28</v>
      </c>
      <c r="D13" s="19">
        <v>23</v>
      </c>
      <c r="E13" s="19">
        <v>91</v>
      </c>
      <c r="F13" s="19">
        <v>8</v>
      </c>
      <c r="G13" s="39">
        <v>-0.91208791208791207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24</v>
      </c>
      <c r="E14" s="19">
        <v>0</v>
      </c>
      <c r="F14" s="19">
        <v>6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8</v>
      </c>
      <c r="D15" s="19">
        <v>23</v>
      </c>
      <c r="E15" s="19">
        <v>49</v>
      </c>
      <c r="F15" s="19">
        <v>63</v>
      </c>
      <c r="G15" s="39">
        <v>0.28571428571428581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22</v>
      </c>
      <c r="C16" s="19">
        <v>2</v>
      </c>
      <c r="D16" s="19">
        <v>31</v>
      </c>
      <c r="E16" s="19">
        <v>4</v>
      </c>
      <c r="F16" s="19">
        <v>27</v>
      </c>
      <c r="G16" s="39">
        <v>5.75</v>
      </c>
      <c r="H16" s="40">
        <v>5.2531908691605622E-2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4</v>
      </c>
      <c r="D17" s="19">
        <v>0</v>
      </c>
      <c r="E17" s="19">
        <v>1</v>
      </c>
      <c r="F17" s="19">
        <v>0</v>
      </c>
      <c r="G17" s="39">
        <v>-1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3</v>
      </c>
      <c r="C19" s="19">
        <v>0</v>
      </c>
      <c r="D19" s="19">
        <v>4</v>
      </c>
      <c r="E19" s="19">
        <v>4</v>
      </c>
      <c r="F19" s="19">
        <v>0</v>
      </c>
      <c r="G19" s="39">
        <v>-1</v>
      </c>
      <c r="H19" s="40">
        <v>-1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690</v>
      </c>
      <c r="C20" s="19">
        <v>658</v>
      </c>
      <c r="D20" s="19">
        <v>339</v>
      </c>
      <c r="E20" s="19">
        <v>313</v>
      </c>
      <c r="F20" s="19">
        <v>330</v>
      </c>
      <c r="G20" s="39">
        <v>5.4313099041533475E-2</v>
      </c>
      <c r="H20" s="40">
        <v>-0.16839668422490961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163</v>
      </c>
      <c r="D21" s="19">
        <v>38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2</v>
      </c>
      <c r="D22" s="19">
        <v>2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2</v>
      </c>
      <c r="C24" s="19">
        <v>0</v>
      </c>
      <c r="D24" s="19">
        <v>0</v>
      </c>
      <c r="E24" s="19">
        <v>28</v>
      </c>
      <c r="F24" s="19">
        <v>0</v>
      </c>
      <c r="G24" s="39">
        <v>-1</v>
      </c>
      <c r="H24" s="40">
        <v>-1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3</v>
      </c>
      <c r="D25" s="19">
        <v>10</v>
      </c>
      <c r="E25" s="19">
        <v>0</v>
      </c>
      <c r="F25" s="19">
        <v>3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104</v>
      </c>
      <c r="C26" s="19">
        <v>0</v>
      </c>
      <c r="D26" s="19">
        <v>115</v>
      </c>
      <c r="E26" s="19">
        <v>144</v>
      </c>
      <c r="F26" s="19">
        <v>166</v>
      </c>
      <c r="G26" s="39">
        <v>0.15277777777777768</v>
      </c>
      <c r="H26" s="40">
        <v>0.12400614923231834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10</v>
      </c>
      <c r="C27" s="19">
        <v>4</v>
      </c>
      <c r="D27" s="19">
        <v>23</v>
      </c>
      <c r="E27" s="19">
        <v>1</v>
      </c>
      <c r="F27" s="19">
        <v>12</v>
      </c>
      <c r="G27" s="39">
        <v>11</v>
      </c>
      <c r="H27" s="40">
        <v>4.6635139392105618E-2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4</v>
      </c>
      <c r="C28" s="19">
        <v>0</v>
      </c>
      <c r="D28" s="19">
        <v>1</v>
      </c>
      <c r="E28" s="19">
        <v>18</v>
      </c>
      <c r="F28" s="19">
        <v>0</v>
      </c>
      <c r="G28" s="39">
        <v>-1</v>
      </c>
      <c r="H28" s="40">
        <v>-1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1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5</v>
      </c>
      <c r="E30" s="19">
        <v>0</v>
      </c>
      <c r="F30" s="19">
        <v>8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13</v>
      </c>
      <c r="C31" s="19">
        <v>0</v>
      </c>
      <c r="D31" s="19">
        <v>2</v>
      </c>
      <c r="E31" s="19">
        <v>0</v>
      </c>
      <c r="F31" s="19">
        <v>9</v>
      </c>
      <c r="G31" s="39" t="s">
        <v>126</v>
      </c>
      <c r="H31" s="40">
        <v>-8.7832090929611972E-2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6</v>
      </c>
      <c r="E33" s="19">
        <v>0</v>
      </c>
      <c r="F33" s="19">
        <v>4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10</v>
      </c>
      <c r="D34" s="19">
        <v>6</v>
      </c>
      <c r="E34" s="19">
        <v>1</v>
      </c>
      <c r="F34" s="19">
        <v>24</v>
      </c>
      <c r="G34" s="39">
        <v>23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1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136</v>
      </c>
      <c r="C36" s="41">
        <v>3</v>
      </c>
      <c r="D36" s="41">
        <v>118</v>
      </c>
      <c r="E36" s="41">
        <v>7</v>
      </c>
      <c r="F36" s="41">
        <v>163</v>
      </c>
      <c r="G36" s="39">
        <v>22.285714285714285</v>
      </c>
      <c r="H36" s="40">
        <v>4.6314331648863893E-2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3422</v>
      </c>
      <c r="C37" s="89">
        <v>3657</v>
      </c>
      <c r="D37" s="89">
        <v>3990</v>
      </c>
      <c r="E37" s="89">
        <v>3927</v>
      </c>
      <c r="F37" s="89">
        <v>3526</v>
      </c>
      <c r="G37" s="90">
        <v>-0.10211357270180799</v>
      </c>
      <c r="H37" s="91">
        <v>7.5128077112835978E-3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77213</v>
      </c>
      <c r="C38" s="89">
        <v>84955</v>
      </c>
      <c r="D38" s="89">
        <v>89305</v>
      </c>
      <c r="E38" s="89">
        <v>80843</v>
      </c>
      <c r="F38" s="89">
        <v>88629</v>
      </c>
      <c r="G38" s="90">
        <v>9.6310131984216341E-2</v>
      </c>
      <c r="H38" s="90">
        <v>3.5073894992958321E-2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90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4" width="12.5703125" style="5" customWidth="1"/>
    <col min="5" max="5" width="12.5703125" style="33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142"/>
      <c r="F1" s="82"/>
      <c r="G1" s="82"/>
      <c r="H1" s="82"/>
      <c r="I1" s="83" t="s">
        <v>95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143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140</v>
      </c>
      <c r="C5" s="31" t="s">
        <v>140</v>
      </c>
      <c r="D5" s="31" t="s">
        <v>140</v>
      </c>
      <c r="E5" s="31" t="s">
        <v>131</v>
      </c>
      <c r="F5" s="31" t="s">
        <v>131</v>
      </c>
      <c r="G5" s="40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140</v>
      </c>
      <c r="C6" s="19" t="s">
        <v>140</v>
      </c>
      <c r="D6" s="19" t="s">
        <v>140</v>
      </c>
      <c r="E6" s="19" t="s">
        <v>131</v>
      </c>
      <c r="F6" s="19" t="s">
        <v>131</v>
      </c>
      <c r="G6" s="40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140</v>
      </c>
      <c r="C7" s="19" t="s">
        <v>140</v>
      </c>
      <c r="D7" s="19" t="s">
        <v>140</v>
      </c>
      <c r="E7" s="19" t="s">
        <v>131</v>
      </c>
      <c r="F7" s="19" t="s">
        <v>131</v>
      </c>
      <c r="G7" s="40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140</v>
      </c>
      <c r="C8" s="19" t="s">
        <v>140</v>
      </c>
      <c r="D8" s="19" t="s">
        <v>140</v>
      </c>
      <c r="E8" s="19" t="s">
        <v>131</v>
      </c>
      <c r="F8" s="19" t="s">
        <v>131</v>
      </c>
      <c r="G8" s="40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140</v>
      </c>
      <c r="C9" s="19" t="s">
        <v>140</v>
      </c>
      <c r="D9" s="19" t="s">
        <v>140</v>
      </c>
      <c r="E9" s="19" t="s">
        <v>131</v>
      </c>
      <c r="F9" s="19" t="s">
        <v>131</v>
      </c>
      <c r="G9" s="40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140</v>
      </c>
      <c r="C10" s="19" t="s">
        <v>140</v>
      </c>
      <c r="D10" s="19" t="s">
        <v>140</v>
      </c>
      <c r="E10" s="19" t="s">
        <v>131</v>
      </c>
      <c r="F10" s="19" t="s">
        <v>131</v>
      </c>
      <c r="G10" s="40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140</v>
      </c>
      <c r="C11" s="19" t="s">
        <v>140</v>
      </c>
      <c r="D11" s="19" t="s">
        <v>140</v>
      </c>
      <c r="E11" s="19" t="s">
        <v>131</v>
      </c>
      <c r="F11" s="19" t="s">
        <v>131</v>
      </c>
      <c r="G11" s="40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140</v>
      </c>
      <c r="C12" s="19" t="s">
        <v>140</v>
      </c>
      <c r="D12" s="19" t="s">
        <v>140</v>
      </c>
      <c r="E12" s="19" t="s">
        <v>131</v>
      </c>
      <c r="F12" s="19" t="s">
        <v>131</v>
      </c>
      <c r="G12" s="40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140</v>
      </c>
      <c r="C13" s="19" t="s">
        <v>140</v>
      </c>
      <c r="D13" s="19" t="s">
        <v>140</v>
      </c>
      <c r="E13" s="19" t="s">
        <v>131</v>
      </c>
      <c r="F13" s="19" t="s">
        <v>131</v>
      </c>
      <c r="G13" s="40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140</v>
      </c>
      <c r="C14" s="19" t="s">
        <v>140</v>
      </c>
      <c r="D14" s="19" t="s">
        <v>140</v>
      </c>
      <c r="E14" s="19" t="s">
        <v>131</v>
      </c>
      <c r="F14" s="19" t="s">
        <v>131</v>
      </c>
      <c r="G14" s="40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140</v>
      </c>
      <c r="C15" s="19" t="s">
        <v>140</v>
      </c>
      <c r="D15" s="19" t="s">
        <v>140</v>
      </c>
      <c r="E15" s="19" t="s">
        <v>131</v>
      </c>
      <c r="F15" s="19" t="s">
        <v>131</v>
      </c>
      <c r="G15" s="40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140</v>
      </c>
      <c r="C16" s="19" t="s">
        <v>140</v>
      </c>
      <c r="D16" s="19" t="s">
        <v>140</v>
      </c>
      <c r="E16" s="19" t="s">
        <v>131</v>
      </c>
      <c r="F16" s="19" t="s">
        <v>131</v>
      </c>
      <c r="G16" s="40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140</v>
      </c>
      <c r="C17" s="19" t="s">
        <v>140</v>
      </c>
      <c r="D17" s="19" t="s">
        <v>140</v>
      </c>
      <c r="E17" s="19" t="s">
        <v>131</v>
      </c>
      <c r="F17" s="19" t="s">
        <v>131</v>
      </c>
      <c r="G17" s="40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140</v>
      </c>
      <c r="C18" s="19" t="s">
        <v>140</v>
      </c>
      <c r="D18" s="19" t="s">
        <v>140</v>
      </c>
      <c r="E18" s="19" t="s">
        <v>131</v>
      </c>
      <c r="F18" s="19" t="s">
        <v>131</v>
      </c>
      <c r="G18" s="40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140</v>
      </c>
      <c r="C19" s="19" t="s">
        <v>140</v>
      </c>
      <c r="D19" s="19" t="s">
        <v>140</v>
      </c>
      <c r="E19" s="19" t="s">
        <v>131</v>
      </c>
      <c r="F19" s="19" t="s">
        <v>131</v>
      </c>
      <c r="G19" s="40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140</v>
      </c>
      <c r="C20" s="19" t="s">
        <v>140</v>
      </c>
      <c r="D20" s="19" t="s">
        <v>140</v>
      </c>
      <c r="E20" s="19" t="s">
        <v>131</v>
      </c>
      <c r="F20" s="19" t="s">
        <v>131</v>
      </c>
      <c r="G20" s="40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9" t="s">
        <v>140</v>
      </c>
      <c r="C21" s="19" t="s">
        <v>140</v>
      </c>
      <c r="D21" s="19" t="s">
        <v>140</v>
      </c>
      <c r="E21" s="19" t="s">
        <v>131</v>
      </c>
      <c r="F21" s="19" t="s">
        <v>131</v>
      </c>
      <c r="G21" s="40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140</v>
      </c>
      <c r="C22" s="19" t="s">
        <v>140</v>
      </c>
      <c r="D22" s="19" t="s">
        <v>140</v>
      </c>
      <c r="E22" s="19" t="s">
        <v>131</v>
      </c>
      <c r="F22" s="19" t="s">
        <v>131</v>
      </c>
      <c r="G22" s="40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140</v>
      </c>
      <c r="C23" s="19" t="s">
        <v>140</v>
      </c>
      <c r="D23" s="19" t="s">
        <v>140</v>
      </c>
      <c r="E23" s="19" t="s">
        <v>131</v>
      </c>
      <c r="F23" s="19" t="s">
        <v>131</v>
      </c>
      <c r="G23" s="40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140</v>
      </c>
      <c r="C24" s="19" t="s">
        <v>140</v>
      </c>
      <c r="D24" s="19" t="s">
        <v>140</v>
      </c>
      <c r="E24" s="19" t="s">
        <v>131</v>
      </c>
      <c r="F24" s="19" t="s">
        <v>131</v>
      </c>
      <c r="G24" s="40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9" t="s">
        <v>140</v>
      </c>
      <c r="C25" s="19" t="s">
        <v>140</v>
      </c>
      <c r="D25" s="19" t="s">
        <v>140</v>
      </c>
      <c r="E25" s="19" t="s">
        <v>131</v>
      </c>
      <c r="F25" s="19" t="s">
        <v>131</v>
      </c>
      <c r="G25" s="40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9" t="s">
        <v>140</v>
      </c>
      <c r="C26" s="19" t="s">
        <v>140</v>
      </c>
      <c r="D26" s="19" t="s">
        <v>140</v>
      </c>
      <c r="E26" s="19" t="s">
        <v>131</v>
      </c>
      <c r="F26" s="19" t="s">
        <v>131</v>
      </c>
      <c r="G26" s="40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9" t="s">
        <v>140</v>
      </c>
      <c r="C27" s="19" t="s">
        <v>140</v>
      </c>
      <c r="D27" s="19" t="s">
        <v>140</v>
      </c>
      <c r="E27" s="19" t="s">
        <v>131</v>
      </c>
      <c r="F27" s="19" t="s">
        <v>131</v>
      </c>
      <c r="G27" s="40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9" t="s">
        <v>140</v>
      </c>
      <c r="C28" s="19" t="s">
        <v>140</v>
      </c>
      <c r="D28" s="19" t="s">
        <v>140</v>
      </c>
      <c r="E28" s="19" t="s">
        <v>131</v>
      </c>
      <c r="F28" s="19" t="s">
        <v>131</v>
      </c>
      <c r="G28" s="40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140</v>
      </c>
      <c r="C29" s="19" t="s">
        <v>140</v>
      </c>
      <c r="D29" s="19" t="s">
        <v>140</v>
      </c>
      <c r="E29" s="19" t="s">
        <v>131</v>
      </c>
      <c r="F29" s="19" t="s">
        <v>131</v>
      </c>
      <c r="G29" s="40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140</v>
      </c>
      <c r="C30" s="19" t="s">
        <v>140</v>
      </c>
      <c r="D30" s="19" t="s">
        <v>140</v>
      </c>
      <c r="E30" s="19" t="s">
        <v>131</v>
      </c>
      <c r="F30" s="19" t="s">
        <v>131</v>
      </c>
      <c r="G30" s="40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140</v>
      </c>
      <c r="C31" s="19" t="s">
        <v>140</v>
      </c>
      <c r="D31" s="19" t="s">
        <v>140</v>
      </c>
      <c r="E31" s="19" t="s">
        <v>131</v>
      </c>
      <c r="F31" s="19" t="s">
        <v>131</v>
      </c>
      <c r="G31" s="40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140</v>
      </c>
      <c r="C32" s="19" t="s">
        <v>140</v>
      </c>
      <c r="D32" s="19" t="s">
        <v>140</v>
      </c>
      <c r="E32" s="19" t="s">
        <v>131</v>
      </c>
      <c r="F32" s="19" t="s">
        <v>131</v>
      </c>
      <c r="G32" s="40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140</v>
      </c>
      <c r="C33" s="19" t="s">
        <v>140</v>
      </c>
      <c r="D33" s="19" t="s">
        <v>140</v>
      </c>
      <c r="E33" s="19" t="s">
        <v>131</v>
      </c>
      <c r="F33" s="19" t="s">
        <v>131</v>
      </c>
      <c r="G33" s="40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140</v>
      </c>
      <c r="C34" s="19" t="s">
        <v>140</v>
      </c>
      <c r="D34" s="19" t="s">
        <v>140</v>
      </c>
      <c r="E34" s="19" t="s">
        <v>131</v>
      </c>
      <c r="F34" s="19" t="s">
        <v>131</v>
      </c>
      <c r="G34" s="40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140</v>
      </c>
      <c r="C35" s="19" t="s">
        <v>140</v>
      </c>
      <c r="D35" s="19" t="s">
        <v>140</v>
      </c>
      <c r="E35" s="19" t="s">
        <v>131</v>
      </c>
      <c r="F35" s="19" t="s">
        <v>131</v>
      </c>
      <c r="G35" s="40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140</v>
      </c>
      <c r="C36" s="19" t="s">
        <v>140</v>
      </c>
      <c r="D36" s="19" t="s">
        <v>140</v>
      </c>
      <c r="E36" s="19" t="s">
        <v>131</v>
      </c>
      <c r="F36" s="19" t="s">
        <v>131</v>
      </c>
      <c r="G36" s="40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140</v>
      </c>
      <c r="C37" s="89" t="s">
        <v>140</v>
      </c>
      <c r="D37" s="89" t="s">
        <v>140</v>
      </c>
      <c r="E37" s="89" t="s">
        <v>131</v>
      </c>
      <c r="F37" s="89" t="s">
        <v>131</v>
      </c>
      <c r="G37" s="89" t="s">
        <v>126</v>
      </c>
      <c r="H37" s="89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140</v>
      </c>
      <c r="C38" s="89" t="s">
        <v>140</v>
      </c>
      <c r="D38" s="89" t="s">
        <v>140</v>
      </c>
      <c r="E38" s="89" t="s">
        <v>131</v>
      </c>
      <c r="F38" s="89" t="s">
        <v>131</v>
      </c>
      <c r="G38" s="89" t="s">
        <v>126</v>
      </c>
      <c r="H38" s="89" t="s">
        <v>126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  <row r="42" spans="1:10" x14ac:dyDescent="0.2">
      <c r="E42" s="5"/>
    </row>
    <row r="43" spans="1:10" x14ac:dyDescent="0.2">
      <c r="E43" s="5"/>
    </row>
    <row r="44" spans="1:10" x14ac:dyDescent="0.2">
      <c r="E44" s="5"/>
    </row>
    <row r="45" spans="1:10" x14ac:dyDescent="0.2">
      <c r="E45" s="5"/>
    </row>
    <row r="46" spans="1:10" x14ac:dyDescent="0.2">
      <c r="E46" s="5"/>
    </row>
    <row r="47" spans="1:10" x14ac:dyDescent="0.2">
      <c r="E47" s="5"/>
    </row>
    <row r="48" spans="1:10" x14ac:dyDescent="0.2">
      <c r="E48" s="5"/>
    </row>
    <row r="49" spans="5:5" x14ac:dyDescent="0.2">
      <c r="E49" s="5"/>
    </row>
    <row r="50" spans="5:5" x14ac:dyDescent="0.2">
      <c r="E50" s="5"/>
    </row>
    <row r="51" spans="5:5" x14ac:dyDescent="0.2">
      <c r="E51" s="5"/>
    </row>
    <row r="52" spans="5:5" x14ac:dyDescent="0.2">
      <c r="E52" s="5"/>
    </row>
    <row r="53" spans="5:5" x14ac:dyDescent="0.2">
      <c r="E53" s="5"/>
    </row>
    <row r="54" spans="5:5" x14ac:dyDescent="0.2">
      <c r="E54" s="5"/>
    </row>
    <row r="55" spans="5:5" x14ac:dyDescent="0.2">
      <c r="E55" s="5"/>
    </row>
    <row r="56" spans="5:5" x14ac:dyDescent="0.2">
      <c r="E56" s="5"/>
    </row>
    <row r="57" spans="5:5" x14ac:dyDescent="0.2">
      <c r="E57" s="5"/>
    </row>
    <row r="58" spans="5:5" x14ac:dyDescent="0.2">
      <c r="E58" s="5"/>
    </row>
    <row r="59" spans="5:5" x14ac:dyDescent="0.2">
      <c r="E59" s="5"/>
    </row>
    <row r="60" spans="5:5" x14ac:dyDescent="0.2">
      <c r="E60" s="5"/>
    </row>
    <row r="61" spans="5:5" x14ac:dyDescent="0.2">
      <c r="E61" s="5"/>
    </row>
    <row r="62" spans="5:5" x14ac:dyDescent="0.2">
      <c r="E62" s="5"/>
    </row>
    <row r="63" spans="5:5" x14ac:dyDescent="0.2">
      <c r="E63" s="5"/>
    </row>
    <row r="64" spans="5:5" x14ac:dyDescent="0.2">
      <c r="E64" s="5"/>
    </row>
    <row r="65" spans="5:5" x14ac:dyDescent="0.2">
      <c r="E65" s="5"/>
    </row>
    <row r="66" spans="5:5" x14ac:dyDescent="0.2">
      <c r="E66" s="5"/>
    </row>
    <row r="67" spans="5:5" x14ac:dyDescent="0.2">
      <c r="E67" s="5"/>
    </row>
    <row r="68" spans="5:5" x14ac:dyDescent="0.2">
      <c r="E68" s="5"/>
    </row>
    <row r="69" spans="5:5" x14ac:dyDescent="0.2">
      <c r="E69" s="5"/>
    </row>
    <row r="70" spans="5:5" x14ac:dyDescent="0.2">
      <c r="E70" s="5"/>
    </row>
    <row r="71" spans="5:5" x14ac:dyDescent="0.2">
      <c r="E71" s="5"/>
    </row>
    <row r="72" spans="5:5" x14ac:dyDescent="0.2">
      <c r="E72" s="5"/>
    </row>
    <row r="73" spans="5:5" x14ac:dyDescent="0.2">
      <c r="E73" s="5"/>
    </row>
    <row r="74" spans="5:5" x14ac:dyDescent="0.2">
      <c r="E74" s="5"/>
    </row>
    <row r="75" spans="5:5" x14ac:dyDescent="0.2">
      <c r="E75" s="5"/>
    </row>
    <row r="76" spans="5:5" x14ac:dyDescent="0.2">
      <c r="E76" s="5"/>
    </row>
    <row r="77" spans="5:5" x14ac:dyDescent="0.2">
      <c r="E77" s="5"/>
    </row>
    <row r="78" spans="5:5" x14ac:dyDescent="0.2">
      <c r="E78" s="5"/>
    </row>
    <row r="79" spans="5:5" x14ac:dyDescent="0.2">
      <c r="E79" s="5"/>
    </row>
    <row r="80" spans="5:5" x14ac:dyDescent="0.2">
      <c r="E80" s="5"/>
    </row>
    <row r="81" spans="5:5" x14ac:dyDescent="0.2">
      <c r="E81" s="5"/>
    </row>
    <row r="82" spans="5:5" x14ac:dyDescent="0.2">
      <c r="E82" s="5"/>
    </row>
    <row r="83" spans="5:5" x14ac:dyDescent="0.2">
      <c r="E83" s="5"/>
    </row>
    <row r="84" spans="5:5" x14ac:dyDescent="0.2">
      <c r="E84" s="5"/>
    </row>
    <row r="85" spans="5:5" x14ac:dyDescent="0.2">
      <c r="E85" s="5"/>
    </row>
    <row r="86" spans="5:5" x14ac:dyDescent="0.2">
      <c r="E86" s="5"/>
    </row>
    <row r="87" spans="5:5" x14ac:dyDescent="0.2">
      <c r="E87" s="5"/>
    </row>
    <row r="88" spans="5:5" x14ac:dyDescent="0.2">
      <c r="E88" s="5"/>
    </row>
    <row r="89" spans="5:5" x14ac:dyDescent="0.2">
      <c r="E89" s="5"/>
    </row>
    <row r="90" spans="5:5" x14ac:dyDescent="0.2">
      <c r="E90" s="5"/>
    </row>
  </sheetData>
  <conditionalFormatting sqref="J5:J38">
    <cfRule type="cellIs" dxfId="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94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67131</v>
      </c>
      <c r="C5" s="31">
        <v>69178</v>
      </c>
      <c r="D5" s="31">
        <v>71769</v>
      </c>
      <c r="E5" s="19">
        <v>69669</v>
      </c>
      <c r="F5" s="19">
        <v>74984</v>
      </c>
      <c r="G5" s="39">
        <v>7.6289310884324557E-2</v>
      </c>
      <c r="H5" s="40">
        <v>2.8043216744165322E-2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3142</v>
      </c>
      <c r="C6" s="19">
        <v>1762</v>
      </c>
      <c r="D6" s="19">
        <v>1559</v>
      </c>
      <c r="E6" s="19">
        <v>2779</v>
      </c>
      <c r="F6" s="19">
        <v>1601</v>
      </c>
      <c r="G6" s="39">
        <v>-0.4238934868657791</v>
      </c>
      <c r="H6" s="40">
        <v>-0.15511755230372681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37</v>
      </c>
      <c r="C7" s="19">
        <v>0</v>
      </c>
      <c r="D7" s="19">
        <v>67</v>
      </c>
      <c r="E7" s="19">
        <v>139</v>
      </c>
      <c r="F7" s="19">
        <v>53</v>
      </c>
      <c r="G7" s="39">
        <v>-0.61870503597122295</v>
      </c>
      <c r="H7" s="40">
        <v>9.4003059076817275E-2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176</v>
      </c>
      <c r="C8" s="19">
        <v>271</v>
      </c>
      <c r="D8" s="19">
        <v>63</v>
      </c>
      <c r="E8" s="19">
        <v>4</v>
      </c>
      <c r="F8" s="19">
        <v>134</v>
      </c>
      <c r="G8" s="39">
        <v>32.5</v>
      </c>
      <c r="H8" s="40">
        <v>-6.5889975809437118E-2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188</v>
      </c>
      <c r="C9" s="19">
        <v>306</v>
      </c>
      <c r="D9" s="19">
        <v>35</v>
      </c>
      <c r="E9" s="19">
        <v>410</v>
      </c>
      <c r="F9" s="19">
        <v>108</v>
      </c>
      <c r="G9" s="39">
        <v>-0.73658536585365852</v>
      </c>
      <c r="H9" s="40">
        <v>-0.12940438264377463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24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6</v>
      </c>
      <c r="E11" s="19">
        <v>8</v>
      </c>
      <c r="F11" s="19">
        <v>0</v>
      </c>
      <c r="G11" s="39">
        <v>-1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18</v>
      </c>
      <c r="C12" s="19">
        <v>0</v>
      </c>
      <c r="D12" s="19">
        <v>0</v>
      </c>
      <c r="E12" s="19">
        <v>108</v>
      </c>
      <c r="F12" s="19">
        <v>18</v>
      </c>
      <c r="G12" s="39">
        <v>-0.83333333333333337</v>
      </c>
      <c r="H12" s="40">
        <v>0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1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15</v>
      </c>
      <c r="C14" s="19">
        <v>0</v>
      </c>
      <c r="D14" s="19">
        <v>8</v>
      </c>
      <c r="E14" s="19">
        <v>0</v>
      </c>
      <c r="F14" s="19">
        <v>2</v>
      </c>
      <c r="G14" s="39" t="s">
        <v>126</v>
      </c>
      <c r="H14" s="40">
        <v>-0.39572492052864638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20</v>
      </c>
      <c r="C15" s="19">
        <v>0</v>
      </c>
      <c r="D15" s="19">
        <v>2</v>
      </c>
      <c r="E15" s="19">
        <v>0</v>
      </c>
      <c r="F15" s="19">
        <v>12</v>
      </c>
      <c r="G15" s="39" t="s">
        <v>126</v>
      </c>
      <c r="H15" s="40">
        <v>-0.11988826320660662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10</v>
      </c>
      <c r="C16" s="19">
        <v>91</v>
      </c>
      <c r="D16" s="19">
        <v>42</v>
      </c>
      <c r="E16" s="19">
        <v>17</v>
      </c>
      <c r="F16" s="19">
        <v>23</v>
      </c>
      <c r="G16" s="39">
        <v>0.35294117647058831</v>
      </c>
      <c r="H16" s="40">
        <v>0.23149303238398788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10</v>
      </c>
      <c r="C17" s="19">
        <v>0</v>
      </c>
      <c r="D17" s="19">
        <v>1</v>
      </c>
      <c r="E17" s="19">
        <v>2</v>
      </c>
      <c r="F17" s="19">
        <v>9</v>
      </c>
      <c r="G17" s="39">
        <v>3.5</v>
      </c>
      <c r="H17" s="40">
        <v>-2.5996253574703254E-2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5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>
        <v>-1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10</v>
      </c>
      <c r="C20" s="19">
        <v>0</v>
      </c>
      <c r="D20" s="19">
        <v>1</v>
      </c>
      <c r="E20" s="19">
        <v>0</v>
      </c>
      <c r="F20" s="19">
        <v>0</v>
      </c>
      <c r="G20" s="39" t="s">
        <v>126</v>
      </c>
      <c r="H20" s="40">
        <v>-1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10</v>
      </c>
      <c r="E21" s="19">
        <v>6</v>
      </c>
      <c r="F21" s="19">
        <v>5</v>
      </c>
      <c r="G21" s="39">
        <v>-0.16666666666666663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58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18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>
        <v>-1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154</v>
      </c>
      <c r="C25" s="19">
        <v>0</v>
      </c>
      <c r="D25" s="19">
        <v>0</v>
      </c>
      <c r="E25" s="19">
        <v>2</v>
      </c>
      <c r="F25" s="19">
        <v>1</v>
      </c>
      <c r="G25" s="39">
        <v>-0.5</v>
      </c>
      <c r="H25" s="40">
        <v>-0.71612978951193562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10</v>
      </c>
      <c r="C26" s="19">
        <v>0</v>
      </c>
      <c r="D26" s="19">
        <v>0</v>
      </c>
      <c r="E26" s="19">
        <v>0</v>
      </c>
      <c r="F26" s="19">
        <v>71</v>
      </c>
      <c r="G26" s="39" t="s">
        <v>126</v>
      </c>
      <c r="H26" s="40">
        <v>0.63235489979809412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1</v>
      </c>
      <c r="D27" s="19">
        <v>6</v>
      </c>
      <c r="E27" s="19">
        <v>12</v>
      </c>
      <c r="F27" s="19">
        <v>30</v>
      </c>
      <c r="G27" s="39">
        <v>1.5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3</v>
      </c>
      <c r="E28" s="19">
        <v>1</v>
      </c>
      <c r="F28" s="19">
        <v>4</v>
      </c>
      <c r="G28" s="39">
        <v>3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12</v>
      </c>
      <c r="E29" s="19">
        <v>1</v>
      </c>
      <c r="F29" s="19">
        <v>0</v>
      </c>
      <c r="G29" s="39">
        <v>-1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1</v>
      </c>
      <c r="F30" s="19">
        <v>2</v>
      </c>
      <c r="G30" s="39">
        <v>1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5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>
        <v>-1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5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>
        <v>-1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27</v>
      </c>
      <c r="F34" s="19">
        <v>8</v>
      </c>
      <c r="G34" s="39">
        <v>-0.70370370370370372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6</v>
      </c>
      <c r="F35" s="19">
        <v>13</v>
      </c>
      <c r="G35" s="39">
        <v>1.1666666666666665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391</v>
      </c>
      <c r="C36" s="41">
        <v>597</v>
      </c>
      <c r="D36" s="41">
        <v>194</v>
      </c>
      <c r="E36" s="41">
        <v>272</v>
      </c>
      <c r="F36" s="41">
        <v>544</v>
      </c>
      <c r="G36" s="39">
        <v>1</v>
      </c>
      <c r="H36" s="40">
        <v>8.6064293326678198E-2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4214</v>
      </c>
      <c r="C37" s="89">
        <v>3052</v>
      </c>
      <c r="D37" s="89">
        <v>2009</v>
      </c>
      <c r="E37" s="89">
        <v>3795</v>
      </c>
      <c r="F37" s="89">
        <v>2697</v>
      </c>
      <c r="G37" s="90">
        <v>-0.28932806324110671</v>
      </c>
      <c r="H37" s="91">
        <v>-0.10556949259117776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71345</v>
      </c>
      <c r="C38" s="89">
        <v>72230</v>
      </c>
      <c r="D38" s="89">
        <v>73778</v>
      </c>
      <c r="E38" s="89">
        <v>73464</v>
      </c>
      <c r="F38" s="89">
        <v>77681</v>
      </c>
      <c r="G38" s="90">
        <v>5.7402265054993018E-2</v>
      </c>
      <c r="H38" s="90">
        <v>2.1498695479440944E-2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4" enableFormatConditionsCalculation="0">
    <tabColor indexed="10"/>
  </sheetPr>
  <dimension ref="A1:AA62"/>
  <sheetViews>
    <sheetView topLeftCell="E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60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61</v>
      </c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335795</v>
      </c>
      <c r="C5" s="21">
        <v>345668</v>
      </c>
      <c r="D5" s="21">
        <v>374067</v>
      </c>
      <c r="E5" s="13">
        <v>410827</v>
      </c>
      <c r="F5" s="13">
        <v>439378</v>
      </c>
      <c r="G5" s="39">
        <v>6.9496406029788682E-2</v>
      </c>
      <c r="H5" s="40">
        <v>6.9525197060037458E-2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403006</v>
      </c>
      <c r="C6" s="13">
        <v>410152</v>
      </c>
      <c r="D6" s="13">
        <v>444223</v>
      </c>
      <c r="E6" s="13">
        <v>432281</v>
      </c>
      <c r="F6" s="13">
        <v>448098</v>
      </c>
      <c r="G6" s="39">
        <v>3.6589625729560149E-2</v>
      </c>
      <c r="H6" s="40">
        <v>2.6869780685354616E-2</v>
      </c>
      <c r="I6" s="19" t="s">
        <v>9</v>
      </c>
      <c r="J6" s="17"/>
    </row>
    <row r="7" spans="1:27" ht="14.1" customHeight="1" x14ac:dyDescent="0.2">
      <c r="A7" s="13" t="s">
        <v>10</v>
      </c>
      <c r="B7" s="13">
        <v>126885</v>
      </c>
      <c r="C7" s="13">
        <v>110603</v>
      </c>
      <c r="D7" s="13">
        <v>121839</v>
      </c>
      <c r="E7" s="13">
        <v>139442</v>
      </c>
      <c r="F7" s="13">
        <v>132025</v>
      </c>
      <c r="G7" s="39">
        <v>-5.3190573858665213E-2</v>
      </c>
      <c r="H7" s="40">
        <v>9.9769749784051065E-3</v>
      </c>
      <c r="I7" s="19" t="s">
        <v>11</v>
      </c>
      <c r="J7" s="17"/>
    </row>
    <row r="8" spans="1:27" ht="14.1" customHeight="1" x14ac:dyDescent="0.2">
      <c r="A8" s="13" t="s">
        <v>6</v>
      </c>
      <c r="B8" s="13">
        <v>72361</v>
      </c>
      <c r="C8" s="13">
        <v>65314</v>
      </c>
      <c r="D8" s="13">
        <v>72071</v>
      </c>
      <c r="E8" s="13">
        <v>72401</v>
      </c>
      <c r="F8" s="13">
        <v>68894</v>
      </c>
      <c r="G8" s="39">
        <v>-4.8438557478487909E-2</v>
      </c>
      <c r="H8" s="40">
        <v>-1.2199571595983838E-2</v>
      </c>
      <c r="I8" s="19" t="s">
        <v>7</v>
      </c>
      <c r="J8" s="17"/>
    </row>
    <row r="9" spans="1:27" ht="14.1" customHeight="1" x14ac:dyDescent="0.2">
      <c r="A9" s="13" t="s">
        <v>14</v>
      </c>
      <c r="B9" s="13">
        <v>122407</v>
      </c>
      <c r="C9" s="13">
        <v>96185</v>
      </c>
      <c r="D9" s="13">
        <v>91224</v>
      </c>
      <c r="E9" s="13">
        <v>102408</v>
      </c>
      <c r="F9" s="13">
        <v>129971</v>
      </c>
      <c r="G9" s="39">
        <v>0.26914889461760794</v>
      </c>
      <c r="H9" s="40">
        <v>1.5102860410849628E-2</v>
      </c>
      <c r="I9" s="19" t="s">
        <v>15</v>
      </c>
      <c r="J9" s="17"/>
    </row>
    <row r="10" spans="1:27" ht="14.1" customHeight="1" x14ac:dyDescent="0.2">
      <c r="A10" s="13" t="s">
        <v>25</v>
      </c>
      <c r="B10" s="13">
        <v>4432</v>
      </c>
      <c r="C10" s="13">
        <v>4420</v>
      </c>
      <c r="D10" s="13">
        <v>5091</v>
      </c>
      <c r="E10" s="13">
        <v>5172</v>
      </c>
      <c r="F10" s="13">
        <v>5087</v>
      </c>
      <c r="G10" s="39">
        <v>-1.6434648105181693E-2</v>
      </c>
      <c r="H10" s="40">
        <v>3.5059930699982589E-2</v>
      </c>
      <c r="I10" s="19" t="s">
        <v>26</v>
      </c>
      <c r="J10" s="17"/>
    </row>
    <row r="11" spans="1:27" ht="14.1" customHeight="1" x14ac:dyDescent="0.2">
      <c r="A11" s="13" t="s">
        <v>16</v>
      </c>
      <c r="B11" s="13">
        <v>6648</v>
      </c>
      <c r="C11" s="13">
        <v>6326</v>
      </c>
      <c r="D11" s="13">
        <v>5975</v>
      </c>
      <c r="E11" s="13">
        <v>7042</v>
      </c>
      <c r="F11" s="13">
        <v>9294</v>
      </c>
      <c r="G11" s="39">
        <v>0.31979551263845507</v>
      </c>
      <c r="H11" s="40">
        <v>8.7371420836964919E-2</v>
      </c>
      <c r="I11" s="19" t="s">
        <v>17</v>
      </c>
      <c r="J11" s="17"/>
    </row>
    <row r="12" spans="1:27" ht="14.1" customHeight="1" x14ac:dyDescent="0.2">
      <c r="A12" s="13" t="s">
        <v>18</v>
      </c>
      <c r="B12" s="13">
        <v>7266</v>
      </c>
      <c r="C12" s="13">
        <v>5859</v>
      </c>
      <c r="D12" s="13">
        <v>6777</v>
      </c>
      <c r="E12" s="13">
        <v>7973</v>
      </c>
      <c r="F12" s="13">
        <v>8724</v>
      </c>
      <c r="G12" s="39">
        <v>9.419290104101341E-2</v>
      </c>
      <c r="H12" s="40">
        <v>4.6779155238567238E-2</v>
      </c>
      <c r="I12" s="19" t="s">
        <v>19</v>
      </c>
      <c r="J12" s="17"/>
    </row>
    <row r="13" spans="1:27" ht="14.1" customHeight="1" x14ac:dyDescent="0.2">
      <c r="A13" s="13" t="s">
        <v>27</v>
      </c>
      <c r="B13" s="13">
        <v>9054</v>
      </c>
      <c r="C13" s="13">
        <v>7088</v>
      </c>
      <c r="D13" s="13">
        <v>8501</v>
      </c>
      <c r="E13" s="13">
        <v>8796</v>
      </c>
      <c r="F13" s="13">
        <v>9693</v>
      </c>
      <c r="G13" s="39">
        <v>0.10197817189631642</v>
      </c>
      <c r="H13" s="40">
        <v>1.7195500993701485E-2</v>
      </c>
      <c r="I13" s="19" t="s">
        <v>28</v>
      </c>
      <c r="J13" s="17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3798</v>
      </c>
      <c r="C14" s="13">
        <v>2820</v>
      </c>
      <c r="D14" s="13">
        <v>3397</v>
      </c>
      <c r="E14" s="13">
        <v>3945</v>
      </c>
      <c r="F14" s="13">
        <v>4580</v>
      </c>
      <c r="G14" s="39">
        <v>0.16096324461343481</v>
      </c>
      <c r="H14" s="40">
        <v>4.7918794187174818E-2</v>
      </c>
      <c r="I14" s="19" t="s">
        <v>29</v>
      </c>
      <c r="J14" s="17"/>
    </row>
    <row r="15" spans="1:27" ht="14.1" customHeight="1" x14ac:dyDescent="0.2">
      <c r="A15" s="13" t="s">
        <v>12</v>
      </c>
      <c r="B15" s="13">
        <v>33270</v>
      </c>
      <c r="C15" s="13">
        <v>29054</v>
      </c>
      <c r="D15" s="13">
        <v>31164</v>
      </c>
      <c r="E15" s="13">
        <v>34655</v>
      </c>
      <c r="F15" s="13">
        <v>32516</v>
      </c>
      <c r="G15" s="39">
        <v>-6.1722695137786721E-2</v>
      </c>
      <c r="H15" s="40">
        <v>-5.7145629484767202E-3</v>
      </c>
      <c r="I15" s="19" t="s">
        <v>13</v>
      </c>
      <c r="J15" s="17"/>
      <c r="K15" s="11"/>
      <c r="L15" s="17"/>
    </row>
    <row r="16" spans="1:27" ht="14.1" customHeight="1" x14ac:dyDescent="0.2">
      <c r="A16" s="13" t="s">
        <v>23</v>
      </c>
      <c r="B16" s="13">
        <v>26674</v>
      </c>
      <c r="C16" s="13">
        <v>24861</v>
      </c>
      <c r="D16" s="13">
        <v>25519</v>
      </c>
      <c r="E16" s="13">
        <v>28746</v>
      </c>
      <c r="F16" s="13">
        <v>29837</v>
      </c>
      <c r="G16" s="39">
        <v>3.7953106519167834E-2</v>
      </c>
      <c r="H16" s="40">
        <v>2.8411091418043766E-2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8437</v>
      </c>
      <c r="C17" s="13">
        <v>7533</v>
      </c>
      <c r="D17" s="13">
        <v>7240</v>
      </c>
      <c r="E17" s="13">
        <v>4618</v>
      </c>
      <c r="F17" s="13">
        <v>6179</v>
      </c>
      <c r="G17" s="39">
        <v>0.33802511909917721</v>
      </c>
      <c r="H17" s="40">
        <v>-7.4913088288170226E-2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8168</v>
      </c>
      <c r="C18" s="13">
        <v>4228</v>
      </c>
      <c r="D18" s="13">
        <v>3662</v>
      </c>
      <c r="E18" s="13">
        <v>5343</v>
      </c>
      <c r="F18" s="13">
        <v>4523</v>
      </c>
      <c r="G18" s="39">
        <v>-0.15347183230394912</v>
      </c>
      <c r="H18" s="40">
        <v>-0.13736372934281893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6126</v>
      </c>
      <c r="C19" s="13">
        <v>5987</v>
      </c>
      <c r="D19" s="13">
        <v>5477</v>
      </c>
      <c r="E19" s="13">
        <v>6368</v>
      </c>
      <c r="F19" s="13">
        <v>7941</v>
      </c>
      <c r="G19" s="39">
        <v>0.2470163316582914</v>
      </c>
      <c r="H19" s="40">
        <v>6.7024891859603253E-2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34411</v>
      </c>
      <c r="C20" s="13">
        <v>14852</v>
      </c>
      <c r="D20" s="13">
        <v>17925</v>
      </c>
      <c r="E20" s="13">
        <v>18580</v>
      </c>
      <c r="F20" s="13">
        <v>13211</v>
      </c>
      <c r="G20" s="39">
        <v>-0.28896663078579121</v>
      </c>
      <c r="H20" s="40">
        <v>-0.21284619386950387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3195</v>
      </c>
      <c r="C21" s="13">
        <v>3807</v>
      </c>
      <c r="D21" s="13">
        <v>4075</v>
      </c>
      <c r="E21" s="13">
        <v>5096</v>
      </c>
      <c r="F21" s="13">
        <v>5297</v>
      </c>
      <c r="G21" s="39">
        <v>3.9442700156985921E-2</v>
      </c>
      <c r="H21" s="40">
        <v>0.13472279052906355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7089</v>
      </c>
      <c r="C22" s="13">
        <v>5352</v>
      </c>
      <c r="D22" s="13">
        <v>4504</v>
      </c>
      <c r="E22" s="13">
        <v>5567</v>
      </c>
      <c r="F22" s="13">
        <v>6595</v>
      </c>
      <c r="G22" s="39">
        <v>0.18465960122148384</v>
      </c>
      <c r="H22" s="40">
        <v>-1.7896054265366779E-2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6947</v>
      </c>
      <c r="C23" s="13">
        <v>5840</v>
      </c>
      <c r="D23" s="13">
        <v>6993</v>
      </c>
      <c r="E23" s="13">
        <v>7818</v>
      </c>
      <c r="F23" s="13">
        <v>7194</v>
      </c>
      <c r="G23" s="39">
        <v>-7.9815809669992355E-2</v>
      </c>
      <c r="H23" s="40">
        <v>8.7726141977804151E-3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4575</v>
      </c>
      <c r="C24" s="13">
        <v>4062</v>
      </c>
      <c r="D24" s="13">
        <v>4358</v>
      </c>
      <c r="E24" s="13">
        <v>5448</v>
      </c>
      <c r="F24" s="13">
        <v>6014</v>
      </c>
      <c r="G24" s="39">
        <v>0.10389133627019098</v>
      </c>
      <c r="H24" s="40">
        <v>7.0762323275239458E-2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9813</v>
      </c>
      <c r="C25" s="13">
        <v>10429</v>
      </c>
      <c r="D25" s="13">
        <v>11948</v>
      </c>
      <c r="E25" s="13">
        <v>14349</v>
      </c>
      <c r="F25" s="13">
        <v>14317</v>
      </c>
      <c r="G25" s="39">
        <v>-2.2301205658931122E-3</v>
      </c>
      <c r="H25" s="40">
        <v>9.9037614871501756E-2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25116</v>
      </c>
      <c r="C26" s="13">
        <v>23373</v>
      </c>
      <c r="D26" s="13">
        <v>25124</v>
      </c>
      <c r="E26" s="13">
        <v>29327</v>
      </c>
      <c r="F26" s="13">
        <v>27113</v>
      </c>
      <c r="G26" s="39">
        <v>-7.5493572475875514E-2</v>
      </c>
      <c r="H26" s="40">
        <v>1.9311150092038654E-2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52875</v>
      </c>
      <c r="C27" s="13">
        <v>41137</v>
      </c>
      <c r="D27" s="13">
        <v>44190</v>
      </c>
      <c r="E27" s="13">
        <v>54867</v>
      </c>
      <c r="F27" s="13">
        <v>54494</v>
      </c>
      <c r="G27" s="39">
        <v>-6.7982576047532772E-3</v>
      </c>
      <c r="H27" s="40">
        <v>7.5684889397713562E-3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6491</v>
      </c>
      <c r="C28" s="13">
        <v>4569</v>
      </c>
      <c r="D28" s="13">
        <v>5805</v>
      </c>
      <c r="E28" s="13">
        <v>6755</v>
      </c>
      <c r="F28" s="13">
        <v>7139</v>
      </c>
      <c r="G28" s="39">
        <v>5.6846780162842281E-2</v>
      </c>
      <c r="H28" s="40">
        <v>2.4074243203232593E-2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17703</v>
      </c>
      <c r="C29" s="13">
        <v>13841</v>
      </c>
      <c r="D29" s="13">
        <v>12882</v>
      </c>
      <c r="E29" s="13">
        <v>14339</v>
      </c>
      <c r="F29" s="13">
        <v>13207</v>
      </c>
      <c r="G29" s="39">
        <v>-7.8945533161308368E-2</v>
      </c>
      <c r="H29" s="40">
        <v>-7.062854965055998E-2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11135</v>
      </c>
      <c r="C30" s="13">
        <v>10989</v>
      </c>
      <c r="D30" s="13">
        <v>13252</v>
      </c>
      <c r="E30" s="13">
        <v>15555</v>
      </c>
      <c r="F30" s="13">
        <v>16320</v>
      </c>
      <c r="G30" s="39">
        <v>4.9180327868852514E-2</v>
      </c>
      <c r="H30" s="40">
        <v>0.10029080407534252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30192</v>
      </c>
      <c r="C31" s="13">
        <v>20896</v>
      </c>
      <c r="D31" s="13">
        <v>22348</v>
      </c>
      <c r="E31" s="13">
        <v>31576</v>
      </c>
      <c r="F31" s="13">
        <v>21011</v>
      </c>
      <c r="G31" s="39">
        <v>-0.3345895616924246</v>
      </c>
      <c r="H31" s="40">
        <v>-8.6646894029652088E-2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11061</v>
      </c>
      <c r="C32" s="13">
        <v>9468</v>
      </c>
      <c r="D32" s="13">
        <v>12343</v>
      </c>
      <c r="E32" s="13">
        <v>13338</v>
      </c>
      <c r="F32" s="13">
        <v>14191</v>
      </c>
      <c r="G32" s="39">
        <v>6.3952616584195487E-2</v>
      </c>
      <c r="H32" s="40">
        <v>6.4276939176465042E-2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10252</v>
      </c>
      <c r="C33" s="13">
        <v>6098</v>
      </c>
      <c r="D33" s="13">
        <v>6052</v>
      </c>
      <c r="E33" s="13">
        <v>7018</v>
      </c>
      <c r="F33" s="13">
        <v>5972</v>
      </c>
      <c r="G33" s="39">
        <v>-0.14904531205471649</v>
      </c>
      <c r="H33" s="40">
        <v>-0.12636947432307488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5452</v>
      </c>
      <c r="C34" s="13">
        <v>5568</v>
      </c>
      <c r="D34" s="13">
        <v>5348</v>
      </c>
      <c r="E34" s="13">
        <v>5953</v>
      </c>
      <c r="F34" s="13">
        <v>7431</v>
      </c>
      <c r="G34" s="39">
        <v>0.24827817906937688</v>
      </c>
      <c r="H34" s="40">
        <v>8.0495228922813356E-2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3813</v>
      </c>
      <c r="C35" s="13">
        <v>2492</v>
      </c>
      <c r="D35" s="13">
        <v>3038</v>
      </c>
      <c r="E35" s="13">
        <v>5032</v>
      </c>
      <c r="F35" s="13">
        <v>5009</v>
      </c>
      <c r="G35" s="39">
        <v>-4.5707472178060371E-3</v>
      </c>
      <c r="H35" s="40">
        <v>7.0584759472838376E-2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102457</v>
      </c>
      <c r="C36" s="79">
        <v>85978</v>
      </c>
      <c r="D36" s="79">
        <v>76622</v>
      </c>
      <c r="E36" s="79">
        <v>74525</v>
      </c>
      <c r="F36" s="79">
        <v>76251</v>
      </c>
      <c r="G36" s="39">
        <v>2.3160013418316083E-2</v>
      </c>
      <c r="H36" s="40">
        <v>-7.1191936544618306E-2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1181109</v>
      </c>
      <c r="C37" s="88">
        <v>1049181</v>
      </c>
      <c r="D37" s="88">
        <v>1108967</v>
      </c>
      <c r="E37" s="88">
        <v>1174333</v>
      </c>
      <c r="F37" s="88">
        <v>1198128</v>
      </c>
      <c r="G37" s="90">
        <v>2.0262566069419785E-2</v>
      </c>
      <c r="H37" s="91">
        <v>3.5830315417595404E-3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1516904</v>
      </c>
      <c r="C38" s="89">
        <v>1394849</v>
      </c>
      <c r="D38" s="89">
        <v>1483034</v>
      </c>
      <c r="E38" s="89">
        <v>1585160</v>
      </c>
      <c r="F38" s="89">
        <v>1637506</v>
      </c>
      <c r="G38" s="90">
        <v>3.3022534002876691E-2</v>
      </c>
      <c r="H38" s="90">
        <v>1.9309802732909942E-2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88" priority="1" stopIfTrue="1" operator="notEqual">
      <formula>0</formula>
    </cfRule>
  </conditionalFormatting>
  <conditionalFormatting sqref="J5:J38 L15:L38">
    <cfRule type="cellIs" dxfId="18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E12" zoomScale="90" zoomScaleNormal="90" workbookViewId="0">
      <selection activeCell="K42" sqref="K4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137</v>
      </c>
      <c r="B1" s="82"/>
      <c r="C1" s="82"/>
      <c r="D1" s="82"/>
      <c r="E1" s="82"/>
      <c r="F1" s="82"/>
      <c r="G1" s="82"/>
      <c r="H1" s="82"/>
      <c r="I1" s="83" t="s">
        <v>133</v>
      </c>
    </row>
    <row r="2" spans="1:10" s="1" customFormat="1" ht="18.75" customHeight="1" x14ac:dyDescent="0.3">
      <c r="A2" s="84" t="s">
        <v>138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150050</v>
      </c>
      <c r="C5" s="31">
        <v>153205</v>
      </c>
      <c r="D5" s="31">
        <v>166813</v>
      </c>
      <c r="E5" s="19">
        <v>171759</v>
      </c>
      <c r="F5" s="19">
        <v>165473</v>
      </c>
      <c r="G5" s="39">
        <v>-3.6597791091005472E-2</v>
      </c>
      <c r="H5" s="40">
        <v>2.4761463434717301E-2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3715</v>
      </c>
      <c r="C6" s="19">
        <v>3292</v>
      </c>
      <c r="D6" s="19">
        <v>3736</v>
      </c>
      <c r="E6" s="19">
        <v>3367</v>
      </c>
      <c r="F6" s="19">
        <v>2978</v>
      </c>
      <c r="G6" s="39">
        <v>-0.11553311553311552</v>
      </c>
      <c r="H6" s="40">
        <v>-5.3781426093262863E-2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728</v>
      </c>
      <c r="C7" s="19">
        <v>817</v>
      </c>
      <c r="D7" s="19">
        <v>578</v>
      </c>
      <c r="E7" s="19">
        <v>509</v>
      </c>
      <c r="F7" s="19">
        <v>1095</v>
      </c>
      <c r="G7" s="39">
        <v>1.1512770137524559</v>
      </c>
      <c r="H7" s="40">
        <v>0.10744122163560776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877</v>
      </c>
      <c r="C8" s="19">
        <v>2951</v>
      </c>
      <c r="D8" s="19">
        <v>772</v>
      </c>
      <c r="E8" s="19">
        <v>1471</v>
      </c>
      <c r="F8" s="19">
        <v>256</v>
      </c>
      <c r="G8" s="39">
        <v>-0.82596872875594829</v>
      </c>
      <c r="H8" s="40">
        <v>-0.26496149028602622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32365</v>
      </c>
      <c r="C9" s="19">
        <v>32449</v>
      </c>
      <c r="D9" s="19">
        <v>24212</v>
      </c>
      <c r="E9" s="19">
        <v>30855</v>
      </c>
      <c r="F9" s="19">
        <v>29808</v>
      </c>
      <c r="G9" s="39">
        <v>-3.3932912007778371E-2</v>
      </c>
      <c r="H9" s="40">
        <v>-2.0364969495244245E-2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2</v>
      </c>
      <c r="D10" s="19">
        <v>0</v>
      </c>
      <c r="E10" s="19">
        <v>0</v>
      </c>
      <c r="F10" s="19">
        <v>5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391</v>
      </c>
      <c r="C11" s="19">
        <v>36</v>
      </c>
      <c r="D11" s="19">
        <v>11</v>
      </c>
      <c r="E11" s="19">
        <v>57</v>
      </c>
      <c r="F11" s="19">
        <v>229</v>
      </c>
      <c r="G11" s="39">
        <v>3.0175438596491224</v>
      </c>
      <c r="H11" s="40">
        <v>-0.12518810170152483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94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>
        <v>-1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2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2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6</v>
      </c>
      <c r="C15" s="19">
        <v>0</v>
      </c>
      <c r="D15" s="19">
        <v>30</v>
      </c>
      <c r="E15" s="19">
        <v>52</v>
      </c>
      <c r="F15" s="19">
        <v>92</v>
      </c>
      <c r="G15" s="39">
        <v>0.76923076923076916</v>
      </c>
      <c r="H15" s="40">
        <v>0.97883299989924466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18</v>
      </c>
      <c r="C16" s="19">
        <v>78</v>
      </c>
      <c r="D16" s="19">
        <v>62</v>
      </c>
      <c r="E16" s="19">
        <v>47</v>
      </c>
      <c r="F16" s="19">
        <v>36</v>
      </c>
      <c r="G16" s="39">
        <v>-0.23404255319148937</v>
      </c>
      <c r="H16" s="40">
        <v>0.18920711500272103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2</v>
      </c>
      <c r="F17" s="19">
        <v>6</v>
      </c>
      <c r="G17" s="39">
        <v>2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2</v>
      </c>
      <c r="C19" s="19">
        <v>72</v>
      </c>
      <c r="D19" s="19">
        <v>7</v>
      </c>
      <c r="E19" s="19">
        <v>0</v>
      </c>
      <c r="F19" s="19">
        <v>76</v>
      </c>
      <c r="G19" s="39" t="s">
        <v>126</v>
      </c>
      <c r="H19" s="40">
        <v>1.4828237961983883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663</v>
      </c>
      <c r="C20" s="19">
        <v>0</v>
      </c>
      <c r="D20" s="19">
        <v>15</v>
      </c>
      <c r="E20" s="19">
        <v>1615</v>
      </c>
      <c r="F20" s="19">
        <v>696</v>
      </c>
      <c r="G20" s="39">
        <v>-0.56904024767801853</v>
      </c>
      <c r="H20" s="40">
        <v>1.2217701244495061E-2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36</v>
      </c>
      <c r="E21" s="19">
        <v>2</v>
      </c>
      <c r="F21" s="19">
        <v>2</v>
      </c>
      <c r="G21" s="39">
        <v>0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219</v>
      </c>
      <c r="D22" s="19">
        <v>15</v>
      </c>
      <c r="E22" s="19">
        <v>0</v>
      </c>
      <c r="F22" s="19">
        <v>43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232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94</v>
      </c>
      <c r="C24" s="19">
        <v>0</v>
      </c>
      <c r="D24" s="19">
        <v>0</v>
      </c>
      <c r="E24" s="19">
        <v>2</v>
      </c>
      <c r="F24" s="19">
        <v>17</v>
      </c>
      <c r="G24" s="39">
        <v>7.5</v>
      </c>
      <c r="H24" s="40">
        <v>-0.34787587509499318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20</v>
      </c>
      <c r="F25" s="19">
        <v>0</v>
      </c>
      <c r="G25" s="39">
        <v>-1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2</v>
      </c>
      <c r="F26" s="19">
        <v>26</v>
      </c>
      <c r="G26" s="39">
        <v>12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15</v>
      </c>
      <c r="C27" s="19">
        <v>37</v>
      </c>
      <c r="D27" s="19">
        <v>17</v>
      </c>
      <c r="E27" s="19">
        <v>3</v>
      </c>
      <c r="F27" s="19">
        <v>42</v>
      </c>
      <c r="G27" s="39">
        <v>13</v>
      </c>
      <c r="H27" s="40">
        <v>0.29356872761680153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183</v>
      </c>
      <c r="C28" s="19">
        <v>6</v>
      </c>
      <c r="D28" s="19">
        <v>1</v>
      </c>
      <c r="E28" s="19">
        <v>42</v>
      </c>
      <c r="F28" s="19">
        <v>60</v>
      </c>
      <c r="G28" s="39">
        <v>0.4285714285714286</v>
      </c>
      <c r="H28" s="40">
        <v>-0.24329772412535444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4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1</v>
      </c>
      <c r="C30" s="19">
        <v>0</v>
      </c>
      <c r="D30" s="19">
        <v>7</v>
      </c>
      <c r="E30" s="19">
        <v>75</v>
      </c>
      <c r="F30" s="19">
        <v>9</v>
      </c>
      <c r="G30" s="39">
        <v>-0.88</v>
      </c>
      <c r="H30" s="40">
        <v>0.73205080756887742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4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20</v>
      </c>
      <c r="C33" s="19">
        <v>0</v>
      </c>
      <c r="D33" s="19">
        <v>4</v>
      </c>
      <c r="E33" s="19">
        <v>0</v>
      </c>
      <c r="F33" s="19">
        <v>0</v>
      </c>
      <c r="G33" s="39" t="s">
        <v>126</v>
      </c>
      <c r="H33" s="40">
        <v>-1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208</v>
      </c>
      <c r="C34" s="19">
        <v>78</v>
      </c>
      <c r="D34" s="19">
        <v>379</v>
      </c>
      <c r="E34" s="19">
        <v>877</v>
      </c>
      <c r="F34" s="19">
        <v>493</v>
      </c>
      <c r="G34" s="39">
        <v>-0.43785632839224631</v>
      </c>
      <c r="H34" s="40">
        <v>0.24078317574101415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5</v>
      </c>
      <c r="C35" s="19">
        <v>0</v>
      </c>
      <c r="D35" s="19">
        <v>3</v>
      </c>
      <c r="E35" s="19">
        <v>0</v>
      </c>
      <c r="F35" s="19">
        <v>4</v>
      </c>
      <c r="G35" s="39" t="s">
        <v>126</v>
      </c>
      <c r="H35" s="40">
        <v>-5.4258390996824168E-2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62</v>
      </c>
      <c r="C36" s="41">
        <v>483</v>
      </c>
      <c r="D36" s="41">
        <v>75</v>
      </c>
      <c r="E36" s="41">
        <v>68</v>
      </c>
      <c r="F36" s="41">
        <v>399</v>
      </c>
      <c r="G36" s="39">
        <v>4.867647058823529</v>
      </c>
      <c r="H36" s="40">
        <v>0.59274152013673165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39447</v>
      </c>
      <c r="C37" s="89">
        <v>40520</v>
      </c>
      <c r="D37" s="89">
        <v>29960</v>
      </c>
      <c r="E37" s="89">
        <v>39066</v>
      </c>
      <c r="F37" s="89">
        <v>36616</v>
      </c>
      <c r="G37" s="90">
        <v>-6.2714380791481061E-2</v>
      </c>
      <c r="H37" s="91">
        <v>-1.8445926291370873E-2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189497</v>
      </c>
      <c r="C38" s="89">
        <v>193725</v>
      </c>
      <c r="D38" s="89">
        <v>196773</v>
      </c>
      <c r="E38" s="89">
        <v>210825</v>
      </c>
      <c r="F38" s="89">
        <v>202089</v>
      </c>
      <c r="G38" s="90">
        <v>-4.1437210956954851E-2</v>
      </c>
      <c r="H38" s="90">
        <v>1.6213790043150711E-2</v>
      </c>
      <c r="I38" s="89" t="s">
        <v>48</v>
      </c>
      <c r="J38" s="17"/>
    </row>
    <row r="39" spans="1:10" ht="12.75" customHeight="1" x14ac:dyDescent="0.2">
      <c r="A39" s="14" t="s">
        <v>141</v>
      </c>
      <c r="B39" s="15"/>
      <c r="D39" s="157"/>
      <c r="E39" s="168"/>
      <c r="F39" s="159" t="s">
        <v>111</v>
      </c>
      <c r="I39" s="16" t="s">
        <v>88</v>
      </c>
      <c r="J39"/>
    </row>
    <row r="40" spans="1:10" ht="12.75" customHeight="1" x14ac:dyDescent="0.2">
      <c r="A40" s="14"/>
      <c r="B40" s="15"/>
      <c r="D40" s="12"/>
      <c r="E40" s="156"/>
      <c r="F40" s="160" t="s">
        <v>112</v>
      </c>
      <c r="I40" s="15" t="s">
        <v>89</v>
      </c>
      <c r="J40"/>
    </row>
    <row r="41" spans="1:10" x14ac:dyDescent="0.2">
      <c r="D41" s="12"/>
      <c r="E41" s="156"/>
      <c r="F41" s="12"/>
      <c r="H41"/>
      <c r="J41"/>
    </row>
  </sheetData>
  <conditionalFormatting sqref="J5:J38">
    <cfRule type="cellIs" dxfId="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5" enableFormatConditionsCalculation="0">
    <tabColor indexed="10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5" width="12.5703125" style="43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94"/>
      <c r="C1" s="94"/>
      <c r="D1" s="94"/>
      <c r="E1" s="94"/>
      <c r="F1" s="82"/>
      <c r="G1" s="82"/>
      <c r="H1" s="82"/>
      <c r="I1" s="83" t="s">
        <v>62</v>
      </c>
    </row>
    <row r="2" spans="1:12" s="1" customFormat="1" ht="18.75" customHeight="1" x14ac:dyDescent="0.3">
      <c r="A2" s="84" t="s">
        <v>123</v>
      </c>
      <c r="B2" s="95"/>
      <c r="C2" s="95"/>
      <c r="D2" s="95"/>
      <c r="E2" s="95"/>
      <c r="F2" s="86"/>
      <c r="G2" s="86"/>
      <c r="H2" s="86"/>
      <c r="I2" s="87" t="s">
        <v>63</v>
      </c>
    </row>
    <row r="3" spans="1:12" s="12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s="12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3"/>
    </row>
    <row r="5" spans="1:12" ht="14.1" customHeight="1" x14ac:dyDescent="0.2">
      <c r="A5" s="21" t="s">
        <v>4</v>
      </c>
      <c r="B5" s="21">
        <v>190406</v>
      </c>
      <c r="C5" s="21">
        <v>199983</v>
      </c>
      <c r="D5" s="21">
        <v>250695</v>
      </c>
      <c r="E5" s="13">
        <v>271320</v>
      </c>
      <c r="F5" s="13">
        <v>284068</v>
      </c>
      <c r="G5" s="39">
        <v>4.698510983340709E-2</v>
      </c>
      <c r="H5" s="40">
        <v>0.10518611750041362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154283</v>
      </c>
      <c r="C6" s="13">
        <v>150036</v>
      </c>
      <c r="D6" s="13">
        <v>162680</v>
      </c>
      <c r="E6" s="13">
        <v>161801</v>
      </c>
      <c r="F6" s="13">
        <v>165406</v>
      </c>
      <c r="G6" s="39">
        <v>2.2280455621411566E-2</v>
      </c>
      <c r="H6" s="40">
        <v>1.7555945207309742E-2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77474</v>
      </c>
      <c r="C7" s="13">
        <v>94596</v>
      </c>
      <c r="D7" s="13">
        <v>96341</v>
      </c>
      <c r="E7" s="13">
        <v>116868</v>
      </c>
      <c r="F7" s="13">
        <v>117393</v>
      </c>
      <c r="G7" s="39">
        <v>4.4922476640312237E-3</v>
      </c>
      <c r="H7" s="40">
        <v>0.10948530772113862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141693</v>
      </c>
      <c r="C8" s="13">
        <v>150458</v>
      </c>
      <c r="D8" s="13">
        <v>164139</v>
      </c>
      <c r="E8" s="13">
        <v>187303</v>
      </c>
      <c r="F8" s="13">
        <v>170657</v>
      </c>
      <c r="G8" s="39">
        <v>-8.8872041558330617E-2</v>
      </c>
      <c r="H8" s="40">
        <v>4.7596232366099223E-2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410113</v>
      </c>
      <c r="C9" s="13">
        <v>329526</v>
      </c>
      <c r="D9" s="13">
        <v>324481</v>
      </c>
      <c r="E9" s="13">
        <v>342897</v>
      </c>
      <c r="F9" s="13">
        <v>362213</v>
      </c>
      <c r="G9" s="39">
        <v>5.6331784763354653E-2</v>
      </c>
      <c r="H9" s="40">
        <v>-3.0572970962623236E-2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4234</v>
      </c>
      <c r="C10" s="13">
        <v>4695</v>
      </c>
      <c r="D10" s="13">
        <v>6703</v>
      </c>
      <c r="E10" s="13">
        <v>6642</v>
      </c>
      <c r="F10" s="13">
        <v>6483</v>
      </c>
      <c r="G10" s="39">
        <v>-2.3938572719060525E-2</v>
      </c>
      <c r="H10" s="40">
        <v>0.11238799169833125</v>
      </c>
      <c r="I10" s="19" t="s">
        <v>26</v>
      </c>
      <c r="J10" s="17"/>
    </row>
    <row r="11" spans="1:12" ht="14.1" customHeight="1" x14ac:dyDescent="0.2">
      <c r="A11" s="13" t="s">
        <v>16</v>
      </c>
      <c r="B11" s="13">
        <v>7730</v>
      </c>
      <c r="C11" s="13">
        <v>8466</v>
      </c>
      <c r="D11" s="13">
        <v>7691</v>
      </c>
      <c r="E11" s="13">
        <v>8445</v>
      </c>
      <c r="F11" s="13">
        <v>9046</v>
      </c>
      <c r="G11" s="39">
        <v>7.1166370633511056E-2</v>
      </c>
      <c r="H11" s="40">
        <v>4.0086052079111534E-2</v>
      </c>
      <c r="I11" s="19" t="s">
        <v>17</v>
      </c>
      <c r="J11" s="17"/>
    </row>
    <row r="12" spans="1:12" ht="14.1" customHeight="1" x14ac:dyDescent="0.2">
      <c r="A12" s="13" t="s">
        <v>18</v>
      </c>
      <c r="B12" s="13">
        <v>4935</v>
      </c>
      <c r="C12" s="13">
        <v>4467</v>
      </c>
      <c r="D12" s="13">
        <v>4549</v>
      </c>
      <c r="E12" s="13">
        <v>6337</v>
      </c>
      <c r="F12" s="13">
        <v>5195</v>
      </c>
      <c r="G12" s="39">
        <v>-0.18021145652516968</v>
      </c>
      <c r="H12" s="40">
        <v>1.2918722825114859E-2</v>
      </c>
      <c r="I12" s="19" t="s">
        <v>19</v>
      </c>
      <c r="J12" s="17"/>
    </row>
    <row r="13" spans="1:12" ht="14.1" customHeight="1" x14ac:dyDescent="0.2">
      <c r="A13" s="13" t="s">
        <v>27</v>
      </c>
      <c r="B13" s="13">
        <v>4776</v>
      </c>
      <c r="C13" s="13">
        <v>4653</v>
      </c>
      <c r="D13" s="13">
        <v>4707</v>
      </c>
      <c r="E13" s="13">
        <v>5739</v>
      </c>
      <c r="F13" s="13">
        <v>6167</v>
      </c>
      <c r="G13" s="39">
        <v>7.4577452517860188E-2</v>
      </c>
      <c r="H13" s="40">
        <v>6.5988225280724677E-2</v>
      </c>
      <c r="I13" s="19" t="s">
        <v>28</v>
      </c>
      <c r="J13" s="17"/>
    </row>
    <row r="14" spans="1:12" ht="14.1" customHeight="1" x14ac:dyDescent="0.2">
      <c r="A14" s="13" t="s">
        <v>29</v>
      </c>
      <c r="B14" s="13">
        <v>1850</v>
      </c>
      <c r="C14" s="13">
        <v>1545</v>
      </c>
      <c r="D14" s="13">
        <v>1668</v>
      </c>
      <c r="E14" s="13">
        <v>2345</v>
      </c>
      <c r="F14" s="13">
        <v>2502</v>
      </c>
      <c r="G14" s="39">
        <v>6.6950959488272899E-2</v>
      </c>
      <c r="H14" s="40">
        <v>7.8397554259206359E-2</v>
      </c>
      <c r="I14" s="19" t="s">
        <v>29</v>
      </c>
      <c r="J14" s="17"/>
    </row>
    <row r="15" spans="1:12" ht="14.1" customHeight="1" x14ac:dyDescent="0.2">
      <c r="A15" s="13" t="s">
        <v>12</v>
      </c>
      <c r="B15" s="13">
        <v>23392</v>
      </c>
      <c r="C15" s="13">
        <v>25443</v>
      </c>
      <c r="D15" s="13">
        <v>29611</v>
      </c>
      <c r="E15" s="13">
        <v>35024</v>
      </c>
      <c r="F15" s="13">
        <v>36402</v>
      </c>
      <c r="G15" s="39">
        <v>3.9344449520329006E-2</v>
      </c>
      <c r="H15" s="40">
        <v>0.1169004669654532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63133</v>
      </c>
      <c r="C16" s="13">
        <v>66259</v>
      </c>
      <c r="D16" s="13">
        <v>72618</v>
      </c>
      <c r="E16" s="13">
        <v>92608</v>
      </c>
      <c r="F16" s="13">
        <v>77347</v>
      </c>
      <c r="G16" s="39">
        <v>-0.16479137871458194</v>
      </c>
      <c r="H16" s="40">
        <v>5.2075147575485481E-2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2238</v>
      </c>
      <c r="C17" s="13">
        <v>1921</v>
      </c>
      <c r="D17" s="13">
        <v>2682</v>
      </c>
      <c r="E17" s="13">
        <v>2906</v>
      </c>
      <c r="F17" s="13">
        <v>2469</v>
      </c>
      <c r="G17" s="39">
        <v>-0.15037852718513423</v>
      </c>
      <c r="H17" s="40">
        <v>2.486167280085505E-2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2640</v>
      </c>
      <c r="C18" s="13">
        <v>3331</v>
      </c>
      <c r="D18" s="13">
        <v>3874</v>
      </c>
      <c r="E18" s="13">
        <v>3469</v>
      </c>
      <c r="F18" s="13">
        <v>2823</v>
      </c>
      <c r="G18" s="39">
        <v>-0.18622081291438453</v>
      </c>
      <c r="H18" s="40">
        <v>1.689646547867496E-2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2405</v>
      </c>
      <c r="C19" s="13">
        <v>2767</v>
      </c>
      <c r="D19" s="13">
        <v>3058</v>
      </c>
      <c r="E19" s="13">
        <v>3372</v>
      </c>
      <c r="F19" s="13">
        <v>3552</v>
      </c>
      <c r="G19" s="39">
        <v>5.3380782918149405E-2</v>
      </c>
      <c r="H19" s="40">
        <v>0.10240067148945431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2630</v>
      </c>
      <c r="C20" s="13">
        <v>3391</v>
      </c>
      <c r="D20" s="13">
        <v>3333</v>
      </c>
      <c r="E20" s="13">
        <v>4093</v>
      </c>
      <c r="F20" s="13">
        <v>3958</v>
      </c>
      <c r="G20" s="39">
        <v>-3.2983141949670114E-2</v>
      </c>
      <c r="H20" s="40">
        <v>0.10759251035991957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1247</v>
      </c>
      <c r="C21" s="13">
        <v>1250</v>
      </c>
      <c r="D21" s="13">
        <v>1773</v>
      </c>
      <c r="E21" s="13">
        <v>2523</v>
      </c>
      <c r="F21" s="13">
        <v>2384</v>
      </c>
      <c r="G21" s="39">
        <v>-5.5093143083630558E-2</v>
      </c>
      <c r="H21" s="40">
        <v>0.17587173026812675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2949</v>
      </c>
      <c r="C22" s="13">
        <v>1589</v>
      </c>
      <c r="D22" s="13">
        <v>2176</v>
      </c>
      <c r="E22" s="13">
        <v>2534</v>
      </c>
      <c r="F22" s="13">
        <v>3254</v>
      </c>
      <c r="G22" s="39">
        <v>0.28413575374901345</v>
      </c>
      <c r="H22" s="40">
        <v>2.4909913788343951E-2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2202</v>
      </c>
      <c r="C23" s="13">
        <v>2444</v>
      </c>
      <c r="D23" s="13">
        <v>2400</v>
      </c>
      <c r="E23" s="13">
        <v>3148</v>
      </c>
      <c r="F23" s="13">
        <v>2733</v>
      </c>
      <c r="G23" s="39">
        <v>-0.13182973316391355</v>
      </c>
      <c r="H23" s="40">
        <v>5.5493539151355575E-2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2637</v>
      </c>
      <c r="C24" s="13">
        <v>2314</v>
      </c>
      <c r="D24" s="13">
        <v>3073</v>
      </c>
      <c r="E24" s="13">
        <v>3463</v>
      </c>
      <c r="F24" s="13">
        <v>3921</v>
      </c>
      <c r="G24" s="39">
        <v>0.13225526999711223</v>
      </c>
      <c r="H24" s="40">
        <v>0.10426085758075065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8122</v>
      </c>
      <c r="C25" s="13">
        <v>7479</v>
      </c>
      <c r="D25" s="13">
        <v>7977</v>
      </c>
      <c r="E25" s="13">
        <v>9839</v>
      </c>
      <c r="F25" s="13">
        <v>11952</v>
      </c>
      <c r="G25" s="39">
        <v>0.21475759731680055</v>
      </c>
      <c r="H25" s="40">
        <v>0.10139829496290842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5027</v>
      </c>
      <c r="C26" s="13">
        <v>7353</v>
      </c>
      <c r="D26" s="13">
        <v>12960</v>
      </c>
      <c r="E26" s="13">
        <v>21778</v>
      </c>
      <c r="F26" s="13">
        <v>26566</v>
      </c>
      <c r="G26" s="39">
        <v>0.21985489943980174</v>
      </c>
      <c r="H26" s="40">
        <v>0.51619241880653677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56254</v>
      </c>
      <c r="C27" s="13">
        <v>60495</v>
      </c>
      <c r="D27" s="13">
        <v>72760</v>
      </c>
      <c r="E27" s="13">
        <v>81505</v>
      </c>
      <c r="F27" s="13">
        <v>83894</v>
      </c>
      <c r="G27" s="39">
        <v>2.9311085209496435E-2</v>
      </c>
      <c r="H27" s="40">
        <v>0.10508166463442814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11391</v>
      </c>
      <c r="C28" s="13">
        <v>9630</v>
      </c>
      <c r="D28" s="13">
        <v>12067</v>
      </c>
      <c r="E28" s="13">
        <v>14442</v>
      </c>
      <c r="F28" s="13">
        <v>14060</v>
      </c>
      <c r="G28" s="39">
        <v>-2.6450630106633399E-2</v>
      </c>
      <c r="H28" s="40">
        <v>5.4037026613204198E-2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22381</v>
      </c>
      <c r="C29" s="13">
        <v>14693</v>
      </c>
      <c r="D29" s="13">
        <v>14217</v>
      </c>
      <c r="E29" s="13">
        <v>20474</v>
      </c>
      <c r="F29" s="13">
        <v>24872</v>
      </c>
      <c r="G29" s="39">
        <v>0.21480902608185981</v>
      </c>
      <c r="H29" s="40">
        <v>2.6733672931083197E-2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2313</v>
      </c>
      <c r="C30" s="13">
        <v>2368</v>
      </c>
      <c r="D30" s="13">
        <v>2698</v>
      </c>
      <c r="E30" s="13">
        <v>4601</v>
      </c>
      <c r="F30" s="13">
        <v>6040</v>
      </c>
      <c r="G30" s="39">
        <v>0.31275809606607252</v>
      </c>
      <c r="H30" s="40">
        <v>0.27120422157829305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1678</v>
      </c>
      <c r="C31" s="13">
        <v>2257</v>
      </c>
      <c r="D31" s="13">
        <v>2936</v>
      </c>
      <c r="E31" s="13">
        <v>3820</v>
      </c>
      <c r="F31" s="13">
        <v>3594</v>
      </c>
      <c r="G31" s="39">
        <v>-5.9162303664921478E-2</v>
      </c>
      <c r="H31" s="40">
        <v>0.20975250223472552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5295</v>
      </c>
      <c r="C32" s="13">
        <v>2679</v>
      </c>
      <c r="D32" s="13">
        <v>2609</v>
      </c>
      <c r="E32" s="13">
        <v>3197</v>
      </c>
      <c r="F32" s="13">
        <v>2981</v>
      </c>
      <c r="G32" s="39">
        <v>-6.7563340631842328E-2</v>
      </c>
      <c r="H32" s="40">
        <v>-0.13378838494909384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2942</v>
      </c>
      <c r="C33" s="13">
        <v>2054</v>
      </c>
      <c r="D33" s="13">
        <v>3246</v>
      </c>
      <c r="E33" s="13">
        <v>4166</v>
      </c>
      <c r="F33" s="13">
        <v>3518</v>
      </c>
      <c r="G33" s="39">
        <v>-0.15554488718194914</v>
      </c>
      <c r="H33" s="40">
        <v>4.5714889213034571E-2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10601</v>
      </c>
      <c r="C34" s="13">
        <v>13272</v>
      </c>
      <c r="D34" s="13">
        <v>15097</v>
      </c>
      <c r="E34" s="13">
        <v>17223</v>
      </c>
      <c r="F34" s="13">
        <v>17045</v>
      </c>
      <c r="G34" s="39">
        <v>-1.0335017128258683E-2</v>
      </c>
      <c r="H34" s="40">
        <v>0.12606262153699577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8428</v>
      </c>
      <c r="C35" s="13">
        <v>7836</v>
      </c>
      <c r="D35" s="13">
        <v>11441</v>
      </c>
      <c r="E35" s="13">
        <v>15994</v>
      </c>
      <c r="F35" s="13">
        <v>15506</v>
      </c>
      <c r="G35" s="39">
        <v>-3.0511441790671556E-2</v>
      </c>
      <c r="H35" s="40">
        <v>0.16464566141719117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39470</v>
      </c>
      <c r="C36" s="79">
        <v>35609</v>
      </c>
      <c r="D36" s="79">
        <v>40870</v>
      </c>
      <c r="E36" s="79">
        <v>52516</v>
      </c>
      <c r="F36" s="79">
        <v>51183</v>
      </c>
      <c r="G36" s="39">
        <v>-2.5382740498133938E-2</v>
      </c>
      <c r="H36" s="40">
        <v>6.7123423482122968E-2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1086463</v>
      </c>
      <c r="C37" s="88">
        <v>1024876</v>
      </c>
      <c r="D37" s="88">
        <v>1096435</v>
      </c>
      <c r="E37" s="88">
        <v>1241072</v>
      </c>
      <c r="F37" s="88">
        <v>1245116</v>
      </c>
      <c r="G37" s="90">
        <v>3.2584733198395277E-3</v>
      </c>
      <c r="H37" s="91">
        <v>3.4662522272107976E-2</v>
      </c>
      <c r="I37" s="89" t="s">
        <v>46</v>
      </c>
      <c r="J37" s="17"/>
      <c r="K37" s="11"/>
      <c r="L37" s="17"/>
    </row>
    <row r="38" spans="1:12" s="12" customFormat="1" ht="14.1" customHeight="1" x14ac:dyDescent="0.2">
      <c r="A38" s="92" t="s">
        <v>47</v>
      </c>
      <c r="B38" s="89">
        <v>1276869</v>
      </c>
      <c r="C38" s="89">
        <v>1224859</v>
      </c>
      <c r="D38" s="89">
        <v>1347130</v>
      </c>
      <c r="E38" s="89">
        <v>1512392</v>
      </c>
      <c r="F38" s="89">
        <v>1529184</v>
      </c>
      <c r="G38" s="90">
        <v>1.1102941565414248E-2</v>
      </c>
      <c r="H38" s="90">
        <v>4.6112401254588598E-2</v>
      </c>
      <c r="I38" s="89" t="s">
        <v>48</v>
      </c>
      <c r="J38" s="17"/>
      <c r="K38" s="11"/>
      <c r="L38" s="17"/>
    </row>
    <row r="39" spans="1:12" s="12" customFormat="1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G39" s="5"/>
      <c r="H39" s="5"/>
      <c r="I39" s="16" t="s">
        <v>88</v>
      </c>
      <c r="J39"/>
      <c r="K39"/>
      <c r="L39"/>
    </row>
    <row r="40" spans="1:12" s="12" customFormat="1" ht="12.75" customHeight="1" x14ac:dyDescent="0.2">
      <c r="A40" s="14"/>
      <c r="B40" s="73"/>
      <c r="C40" s="68"/>
      <c r="D40" s="68"/>
      <c r="E40" s="68"/>
      <c r="F40" s="14" t="s">
        <v>112</v>
      </c>
      <c r="G40" s="5"/>
      <c r="H40" s="5"/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110"/>
      <c r="C42" s="110"/>
      <c r="D42" s="110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110"/>
      <c r="C43" s="110"/>
      <c r="D43" s="110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110"/>
      <c r="C44" s="110"/>
      <c r="D44" s="110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110"/>
      <c r="C45" s="110"/>
      <c r="D45" s="110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110"/>
      <c r="C46" s="110"/>
      <c r="D46" s="110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110"/>
      <c r="C47" s="110"/>
      <c r="D47" s="110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0"/>
      <c r="C48" s="110"/>
      <c r="D48" s="110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44"/>
      <c r="C50" s="44"/>
      <c r="D50" s="4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58" spans="1:12" x14ac:dyDescent="0.2">
      <c r="B58" s="10"/>
      <c r="C58" s="10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86" priority="1" stopIfTrue="1" operator="notEqual">
      <formula>0</formula>
    </cfRule>
  </conditionalFormatting>
  <conditionalFormatting sqref="J5:J38 L15:L38">
    <cfRule type="cellIs" dxfId="18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6" enableFormatConditionsCalculation="0">
    <tabColor indexed="10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5"/>
      <c r="H2" s="85"/>
      <c r="I2" s="87" t="s">
        <v>65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725849</v>
      </c>
      <c r="C5" s="41">
        <v>826276</v>
      </c>
      <c r="D5" s="41">
        <v>1013938</v>
      </c>
      <c r="E5" s="41">
        <v>1137945</v>
      </c>
      <c r="F5" s="41">
        <v>1108788</v>
      </c>
      <c r="G5" s="39">
        <v>-2.5622503723817913E-2</v>
      </c>
      <c r="H5" s="40">
        <v>0.11173315712070098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343647</v>
      </c>
      <c r="C6" s="41">
        <v>325994</v>
      </c>
      <c r="D6" s="41">
        <v>330785</v>
      </c>
      <c r="E6" s="41">
        <v>316786</v>
      </c>
      <c r="F6" s="41">
        <v>305194</v>
      </c>
      <c r="G6" s="39">
        <v>-3.6592526184869301E-2</v>
      </c>
      <c r="H6" s="40">
        <v>-2.923109112471356E-2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392723</v>
      </c>
      <c r="C7" s="41">
        <v>385582</v>
      </c>
      <c r="D7" s="41">
        <v>386551</v>
      </c>
      <c r="E7" s="41">
        <v>380241</v>
      </c>
      <c r="F7" s="41">
        <v>359954</v>
      </c>
      <c r="G7" s="39">
        <v>-5.3353005067838577E-2</v>
      </c>
      <c r="H7" s="40">
        <v>-2.1546554615908042E-2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586442</v>
      </c>
      <c r="C8" s="41">
        <v>646831</v>
      </c>
      <c r="D8" s="41">
        <v>663989</v>
      </c>
      <c r="E8" s="41">
        <v>711495</v>
      </c>
      <c r="F8" s="41">
        <v>705444</v>
      </c>
      <c r="G8" s="39">
        <v>-8.5046275799548487E-3</v>
      </c>
      <c r="H8" s="40">
        <v>4.7271703685421995E-2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593231</v>
      </c>
      <c r="C9" s="41">
        <v>485967</v>
      </c>
      <c r="D9" s="41">
        <v>481120</v>
      </c>
      <c r="E9" s="41">
        <v>471098</v>
      </c>
      <c r="F9" s="41">
        <v>483194</v>
      </c>
      <c r="G9" s="39">
        <v>2.567618627122159E-2</v>
      </c>
      <c r="H9" s="40">
        <v>-4.9998209475777933E-2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29041</v>
      </c>
      <c r="C10" s="41">
        <v>31100</v>
      </c>
      <c r="D10" s="41">
        <v>32972</v>
      </c>
      <c r="E10" s="41">
        <v>35486</v>
      </c>
      <c r="F10" s="41">
        <v>36098</v>
      </c>
      <c r="G10" s="39">
        <v>1.7246237952995624E-2</v>
      </c>
      <c r="H10" s="40">
        <v>5.588809537411521E-2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44255</v>
      </c>
      <c r="C11" s="41">
        <v>39305</v>
      </c>
      <c r="D11" s="41">
        <v>37248</v>
      </c>
      <c r="E11" s="41">
        <v>38308</v>
      </c>
      <c r="F11" s="41">
        <v>41136</v>
      </c>
      <c r="G11" s="39">
        <v>7.3822700219275283E-2</v>
      </c>
      <c r="H11" s="40">
        <v>-1.8105271234929443E-2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51866</v>
      </c>
      <c r="C12" s="41">
        <v>51208</v>
      </c>
      <c r="D12" s="41">
        <v>51152</v>
      </c>
      <c r="E12" s="41">
        <v>55180</v>
      </c>
      <c r="F12" s="41">
        <v>55720</v>
      </c>
      <c r="G12" s="39">
        <v>9.7861544037693982E-3</v>
      </c>
      <c r="H12" s="40">
        <v>1.8080426926614823E-2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68000</v>
      </c>
      <c r="C13" s="41">
        <v>66470</v>
      </c>
      <c r="D13" s="41">
        <v>68465</v>
      </c>
      <c r="E13" s="41">
        <v>70013</v>
      </c>
      <c r="F13" s="41">
        <v>66662</v>
      </c>
      <c r="G13" s="39">
        <v>-4.7862539814034544E-2</v>
      </c>
      <c r="H13" s="40">
        <v>-4.9558365548876271E-3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40229</v>
      </c>
      <c r="C14" s="41">
        <v>36855</v>
      </c>
      <c r="D14" s="41">
        <v>40105</v>
      </c>
      <c r="E14" s="41">
        <v>45565</v>
      </c>
      <c r="F14" s="41">
        <v>44146</v>
      </c>
      <c r="G14" s="39">
        <v>-3.1142324152309886E-2</v>
      </c>
      <c r="H14" s="40">
        <v>2.3500432342169697E-2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204069</v>
      </c>
      <c r="C15" s="41">
        <v>231997</v>
      </c>
      <c r="D15" s="41">
        <v>249679</v>
      </c>
      <c r="E15" s="41">
        <v>279765</v>
      </c>
      <c r="F15" s="41">
        <v>280605</v>
      </c>
      <c r="G15" s="39">
        <v>3.0025199721195328E-3</v>
      </c>
      <c r="H15" s="40">
        <v>8.2878153771539065E-2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324753</v>
      </c>
      <c r="C16" s="41">
        <v>336873</v>
      </c>
      <c r="D16" s="41">
        <v>392483</v>
      </c>
      <c r="E16" s="41">
        <v>429924</v>
      </c>
      <c r="F16" s="41">
        <v>398941</v>
      </c>
      <c r="G16" s="39">
        <v>-7.2066225658488525E-2</v>
      </c>
      <c r="H16" s="40">
        <v>5.2783028090889417E-2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40760</v>
      </c>
      <c r="C17" s="41">
        <v>40690</v>
      </c>
      <c r="D17" s="41">
        <v>42852</v>
      </c>
      <c r="E17" s="41">
        <v>42472</v>
      </c>
      <c r="F17" s="41">
        <v>43890</v>
      </c>
      <c r="G17" s="39">
        <v>3.338670182708614E-2</v>
      </c>
      <c r="H17" s="40">
        <v>1.8668440370855688E-2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47957</v>
      </c>
      <c r="C18" s="41">
        <v>46282</v>
      </c>
      <c r="D18" s="41">
        <v>43526</v>
      </c>
      <c r="E18" s="41">
        <v>45076</v>
      </c>
      <c r="F18" s="41">
        <v>37751</v>
      </c>
      <c r="G18" s="39">
        <v>-0.16250332771319553</v>
      </c>
      <c r="H18" s="40">
        <v>-5.8068950237977091E-2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34274</v>
      </c>
      <c r="C19" s="41">
        <v>33392</v>
      </c>
      <c r="D19" s="41">
        <v>35528</v>
      </c>
      <c r="E19" s="41">
        <v>39520</v>
      </c>
      <c r="F19" s="41">
        <v>38858</v>
      </c>
      <c r="G19" s="39">
        <v>-1.6751012145749034E-2</v>
      </c>
      <c r="H19" s="40">
        <v>3.1879329708405901E-2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49974</v>
      </c>
      <c r="C20" s="41">
        <v>48353</v>
      </c>
      <c r="D20" s="41">
        <v>51393</v>
      </c>
      <c r="E20" s="41">
        <v>63522</v>
      </c>
      <c r="F20" s="41">
        <v>61701</v>
      </c>
      <c r="G20" s="39">
        <v>-2.8667233399452208E-2</v>
      </c>
      <c r="H20" s="40">
        <v>5.4112643725504395E-2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23303</v>
      </c>
      <c r="C21" s="41">
        <v>26978</v>
      </c>
      <c r="D21" s="41">
        <v>23617</v>
      </c>
      <c r="E21" s="41">
        <v>24246</v>
      </c>
      <c r="F21" s="41">
        <v>24489</v>
      </c>
      <c r="G21" s="39">
        <v>1.0022271714922093E-2</v>
      </c>
      <c r="H21" s="40">
        <v>1.2487811976753749E-2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26324</v>
      </c>
      <c r="C22" s="41">
        <v>25432</v>
      </c>
      <c r="D22" s="41">
        <v>28300</v>
      </c>
      <c r="E22" s="41">
        <v>30217</v>
      </c>
      <c r="F22" s="41">
        <v>31660</v>
      </c>
      <c r="G22" s="39">
        <v>4.7754575239103758E-2</v>
      </c>
      <c r="H22" s="40">
        <v>4.7224410884283641E-2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36347</v>
      </c>
      <c r="C23" s="41">
        <v>37157</v>
      </c>
      <c r="D23" s="41">
        <v>41375</v>
      </c>
      <c r="E23" s="41">
        <v>48812</v>
      </c>
      <c r="F23" s="41">
        <v>43577</v>
      </c>
      <c r="G23" s="39">
        <v>-0.10724821765139725</v>
      </c>
      <c r="H23" s="40">
        <v>4.6398695067364049E-2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39773</v>
      </c>
      <c r="C24" s="41">
        <v>37547</v>
      </c>
      <c r="D24" s="41">
        <v>42951</v>
      </c>
      <c r="E24" s="41">
        <v>48134</v>
      </c>
      <c r="F24" s="41">
        <v>48033</v>
      </c>
      <c r="G24" s="39">
        <v>-2.0983088876885825E-3</v>
      </c>
      <c r="H24" s="40">
        <v>4.8305442437548862E-2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64016</v>
      </c>
      <c r="C25" s="41">
        <v>64682</v>
      </c>
      <c r="D25" s="41">
        <v>68872</v>
      </c>
      <c r="E25" s="41">
        <v>80116</v>
      </c>
      <c r="F25" s="41">
        <v>83754</v>
      </c>
      <c r="G25" s="39">
        <v>4.540915672275192E-2</v>
      </c>
      <c r="H25" s="40">
        <v>6.9496224800672524E-2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52871</v>
      </c>
      <c r="C26" s="41">
        <v>45944</v>
      </c>
      <c r="D26" s="41">
        <v>61963</v>
      </c>
      <c r="E26" s="41">
        <v>80241</v>
      </c>
      <c r="F26" s="41">
        <v>101820</v>
      </c>
      <c r="G26" s="39">
        <v>0.26892735633902864</v>
      </c>
      <c r="H26" s="40">
        <v>0.17802333145460913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281695</v>
      </c>
      <c r="C27" s="41">
        <v>273501</v>
      </c>
      <c r="D27" s="41">
        <v>306680</v>
      </c>
      <c r="E27" s="41">
        <v>334987</v>
      </c>
      <c r="F27" s="41">
        <v>342681</v>
      </c>
      <c r="G27" s="39">
        <v>2.2968055476779714E-2</v>
      </c>
      <c r="H27" s="40">
        <v>5.0213802615535652E-2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43035</v>
      </c>
      <c r="C28" s="41">
        <v>41888</v>
      </c>
      <c r="D28" s="41">
        <v>51722</v>
      </c>
      <c r="E28" s="41">
        <v>61056</v>
      </c>
      <c r="F28" s="41">
        <v>62108</v>
      </c>
      <c r="G28" s="39">
        <v>1.7230083857442402E-2</v>
      </c>
      <c r="H28" s="40">
        <v>9.605269500521918E-2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97475</v>
      </c>
      <c r="C29" s="41">
        <v>83603</v>
      </c>
      <c r="D29" s="41">
        <v>88817</v>
      </c>
      <c r="E29" s="41">
        <v>102681</v>
      </c>
      <c r="F29" s="41">
        <v>133219</v>
      </c>
      <c r="G29" s="39">
        <v>0.29740653090639935</v>
      </c>
      <c r="H29" s="40">
        <v>8.1230358907754097E-2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50915</v>
      </c>
      <c r="C30" s="41">
        <v>51544</v>
      </c>
      <c r="D30" s="41">
        <v>56367</v>
      </c>
      <c r="E30" s="41">
        <v>73327</v>
      </c>
      <c r="F30" s="41">
        <v>79745</v>
      </c>
      <c r="G30" s="39">
        <v>8.7525740859437873E-2</v>
      </c>
      <c r="H30" s="40">
        <v>0.11870203622270337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43716</v>
      </c>
      <c r="C31" s="41">
        <v>29021</v>
      </c>
      <c r="D31" s="41">
        <v>25550</v>
      </c>
      <c r="E31" s="41">
        <v>25194</v>
      </c>
      <c r="F31" s="41">
        <v>27972</v>
      </c>
      <c r="G31" s="39">
        <v>0.11026434865444146</v>
      </c>
      <c r="H31" s="40">
        <v>-0.10562268430073163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21266</v>
      </c>
      <c r="C32" s="41">
        <v>19636</v>
      </c>
      <c r="D32" s="41">
        <v>22284</v>
      </c>
      <c r="E32" s="41">
        <v>22938</v>
      </c>
      <c r="F32" s="41">
        <v>24538</v>
      </c>
      <c r="G32" s="39">
        <v>6.9753247885604663E-2</v>
      </c>
      <c r="H32" s="40">
        <v>3.6426092816945532E-2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1">
        <v>29853</v>
      </c>
      <c r="C33" s="41">
        <v>27828</v>
      </c>
      <c r="D33" s="41">
        <v>29147</v>
      </c>
      <c r="E33" s="41">
        <v>33370</v>
      </c>
      <c r="F33" s="41">
        <v>36996</v>
      </c>
      <c r="G33" s="39">
        <v>0.10866047347917296</v>
      </c>
      <c r="H33" s="40">
        <v>5.5095321888799065E-2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1">
        <v>22107</v>
      </c>
      <c r="C34" s="41">
        <v>20079</v>
      </c>
      <c r="D34" s="41">
        <v>23435</v>
      </c>
      <c r="E34" s="41">
        <v>29277</v>
      </c>
      <c r="F34" s="41">
        <v>32435</v>
      </c>
      <c r="G34" s="39">
        <v>0.10786624312600335</v>
      </c>
      <c r="H34" s="40">
        <v>0.10057849548707498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1">
        <v>24933</v>
      </c>
      <c r="C35" s="41">
        <v>21954</v>
      </c>
      <c r="D35" s="41">
        <v>32133</v>
      </c>
      <c r="E35" s="41">
        <v>45871</v>
      </c>
      <c r="F35" s="41">
        <v>50785</v>
      </c>
      <c r="G35" s="39">
        <v>0.10712650694338466</v>
      </c>
      <c r="H35" s="40">
        <v>0.19464874153689649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572464</v>
      </c>
      <c r="C36" s="79">
        <v>472871</v>
      </c>
      <c r="D36" s="79">
        <v>431280</v>
      </c>
      <c r="E36" s="79">
        <v>434393</v>
      </c>
      <c r="F36" s="79">
        <v>483276</v>
      </c>
      <c r="G36" s="39">
        <v>0.11253173969193786</v>
      </c>
      <c r="H36" s="40">
        <v>-4.1456642793180731E-2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93">
        <v>4281314</v>
      </c>
      <c r="C37" s="93">
        <v>4086564</v>
      </c>
      <c r="D37" s="93">
        <v>4242341</v>
      </c>
      <c r="E37" s="93">
        <v>4499311</v>
      </c>
      <c r="F37" s="93">
        <v>4566382</v>
      </c>
      <c r="G37" s="90">
        <v>1.4906949086204602E-2</v>
      </c>
      <c r="H37" s="91">
        <v>1.624586059740718E-2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5007163</v>
      </c>
      <c r="C38" s="89">
        <v>4912840</v>
      </c>
      <c r="D38" s="89">
        <v>5256279</v>
      </c>
      <c r="E38" s="89">
        <v>5637256</v>
      </c>
      <c r="F38" s="89">
        <v>5675170</v>
      </c>
      <c r="G38" s="90">
        <v>6.7256126030110774E-3</v>
      </c>
      <c r="H38" s="90">
        <v>3.1803000558869865E-2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70"/>
      <c r="F41" s="42"/>
      <c r="G41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69"/>
      <c r="F48" s="34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70"/>
      <c r="F62" s="42"/>
      <c r="G62"/>
    </row>
  </sheetData>
  <phoneticPr fontId="0" type="noConversion"/>
  <conditionalFormatting sqref="B51:H51">
    <cfRule type="cellIs" dxfId="184" priority="1" stopIfTrue="1" operator="notEqual">
      <formula>0</formula>
    </cfRule>
  </conditionalFormatting>
  <conditionalFormatting sqref="J5:J38 L15:L38">
    <cfRule type="cellIs" dxfId="18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7" enableFormatConditionsCalculation="0">
    <tabColor indexed="1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27" s="24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66</v>
      </c>
    </row>
    <row r="2" spans="1:27" s="24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67</v>
      </c>
    </row>
    <row r="3" spans="1:27" s="26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25" t="s">
        <v>3</v>
      </c>
    </row>
    <row r="4" spans="1:27" s="26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7"/>
    </row>
    <row r="5" spans="1:27" ht="14.1" customHeight="1" x14ac:dyDescent="0.2">
      <c r="A5" s="21" t="s">
        <v>4</v>
      </c>
      <c r="B5" s="21">
        <v>149392</v>
      </c>
      <c r="C5" s="21">
        <v>140648</v>
      </c>
      <c r="D5" s="21">
        <v>174039</v>
      </c>
      <c r="E5" s="13">
        <v>199377</v>
      </c>
      <c r="F5" s="13">
        <v>195429</v>
      </c>
      <c r="G5" s="39">
        <v>-1.9801682240178198E-2</v>
      </c>
      <c r="H5" s="40">
        <v>6.9462145772071882E-2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147176</v>
      </c>
      <c r="C6" s="13">
        <v>152939</v>
      </c>
      <c r="D6" s="13">
        <v>152310</v>
      </c>
      <c r="E6" s="13">
        <v>156197</v>
      </c>
      <c r="F6" s="13">
        <v>166503</v>
      </c>
      <c r="G6" s="39">
        <v>6.5980780680807039E-2</v>
      </c>
      <c r="H6" s="40">
        <v>3.132671317993041E-2</v>
      </c>
      <c r="I6" s="19" t="s">
        <v>9</v>
      </c>
      <c r="J6" s="17"/>
    </row>
    <row r="7" spans="1:27" ht="14.1" customHeight="1" x14ac:dyDescent="0.2">
      <c r="A7" s="13" t="s">
        <v>10</v>
      </c>
      <c r="B7" s="13">
        <v>62815</v>
      </c>
      <c r="C7" s="13">
        <v>66086</v>
      </c>
      <c r="D7" s="13">
        <v>62889</v>
      </c>
      <c r="E7" s="13">
        <v>69810</v>
      </c>
      <c r="F7" s="13">
        <v>69563</v>
      </c>
      <c r="G7" s="39">
        <v>-3.5381750465549588E-3</v>
      </c>
      <c r="H7" s="40">
        <v>2.5837887197353027E-2</v>
      </c>
      <c r="I7" s="19" t="s">
        <v>11</v>
      </c>
      <c r="J7" s="17"/>
    </row>
    <row r="8" spans="1:27" ht="14.1" customHeight="1" x14ac:dyDescent="0.2">
      <c r="A8" s="13" t="s">
        <v>6</v>
      </c>
      <c r="B8" s="13">
        <v>45287</v>
      </c>
      <c r="C8" s="13">
        <v>42333</v>
      </c>
      <c r="D8" s="13">
        <v>44540</v>
      </c>
      <c r="E8" s="13">
        <v>49771</v>
      </c>
      <c r="F8" s="13">
        <v>50108</v>
      </c>
      <c r="G8" s="39">
        <v>6.7710112314400828E-3</v>
      </c>
      <c r="H8" s="40">
        <v>2.5612674355613319E-2</v>
      </c>
      <c r="I8" s="19" t="s">
        <v>7</v>
      </c>
      <c r="J8" s="17"/>
    </row>
    <row r="9" spans="1:27" ht="14.1" customHeight="1" x14ac:dyDescent="0.2">
      <c r="A9" s="13" t="s">
        <v>14</v>
      </c>
      <c r="B9" s="13">
        <v>81035</v>
      </c>
      <c r="C9" s="13">
        <v>65451</v>
      </c>
      <c r="D9" s="13">
        <v>66780</v>
      </c>
      <c r="E9" s="13">
        <v>64349</v>
      </c>
      <c r="F9" s="13">
        <v>73793</v>
      </c>
      <c r="G9" s="39">
        <v>0.14676218744658032</v>
      </c>
      <c r="H9" s="40">
        <v>-2.3132564090951546E-2</v>
      </c>
      <c r="I9" s="19" t="s">
        <v>15</v>
      </c>
      <c r="J9" s="17"/>
    </row>
    <row r="10" spans="1:27" ht="14.1" customHeight="1" x14ac:dyDescent="0.2">
      <c r="A10" s="13" t="s">
        <v>25</v>
      </c>
      <c r="B10" s="13">
        <v>1730</v>
      </c>
      <c r="C10" s="13">
        <v>937</v>
      </c>
      <c r="D10" s="13">
        <v>1671</v>
      </c>
      <c r="E10" s="13">
        <v>1727</v>
      </c>
      <c r="F10" s="13">
        <v>2304</v>
      </c>
      <c r="G10" s="39">
        <v>0.33410538506079912</v>
      </c>
      <c r="H10" s="40">
        <v>7.4259227748325163E-2</v>
      </c>
      <c r="I10" s="19" t="s">
        <v>26</v>
      </c>
      <c r="J10" s="17"/>
    </row>
    <row r="11" spans="1:27" ht="14.1" customHeight="1" x14ac:dyDescent="0.2">
      <c r="A11" s="13" t="s">
        <v>16</v>
      </c>
      <c r="B11" s="13">
        <v>2873</v>
      </c>
      <c r="C11" s="13">
        <v>2699</v>
      </c>
      <c r="D11" s="13">
        <v>2775</v>
      </c>
      <c r="E11" s="13">
        <v>2649</v>
      </c>
      <c r="F11" s="13">
        <v>3734</v>
      </c>
      <c r="G11" s="39">
        <v>0.40958852397130996</v>
      </c>
      <c r="H11" s="40">
        <v>6.7725640139448595E-2</v>
      </c>
      <c r="I11" s="19" t="s">
        <v>17</v>
      </c>
      <c r="J11" s="17"/>
    </row>
    <row r="12" spans="1:27" ht="14.1" customHeight="1" x14ac:dyDescent="0.2">
      <c r="A12" s="13" t="s">
        <v>18</v>
      </c>
      <c r="B12" s="13">
        <v>3023</v>
      </c>
      <c r="C12" s="13">
        <v>2268</v>
      </c>
      <c r="D12" s="13">
        <v>3947</v>
      </c>
      <c r="E12" s="13">
        <v>3197</v>
      </c>
      <c r="F12" s="13">
        <v>3782</v>
      </c>
      <c r="G12" s="39">
        <v>0.18298404754457298</v>
      </c>
      <c r="H12" s="40">
        <v>5.7598544208733671E-2</v>
      </c>
      <c r="I12" s="19" t="s">
        <v>19</v>
      </c>
      <c r="J12" s="17"/>
    </row>
    <row r="13" spans="1:27" ht="14.1" customHeight="1" x14ac:dyDescent="0.2">
      <c r="A13" s="13" t="s">
        <v>27</v>
      </c>
      <c r="B13" s="13">
        <v>18805</v>
      </c>
      <c r="C13" s="13">
        <v>9411</v>
      </c>
      <c r="D13" s="13">
        <v>16743</v>
      </c>
      <c r="E13" s="13">
        <v>13814</v>
      </c>
      <c r="F13" s="13">
        <v>18214</v>
      </c>
      <c r="G13" s="39">
        <v>0.31851744606920507</v>
      </c>
      <c r="H13" s="40">
        <v>-7.9512856488549444E-3</v>
      </c>
      <c r="I13" s="19" t="s">
        <v>28</v>
      </c>
      <c r="J13" s="17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</row>
    <row r="14" spans="1:27" ht="14.1" customHeight="1" x14ac:dyDescent="0.2">
      <c r="A14" s="13" t="s">
        <v>29</v>
      </c>
      <c r="B14" s="13">
        <v>1852</v>
      </c>
      <c r="C14" s="13">
        <v>2046</v>
      </c>
      <c r="D14" s="13">
        <v>3445</v>
      </c>
      <c r="E14" s="13">
        <v>2989</v>
      </c>
      <c r="F14" s="13">
        <v>3248</v>
      </c>
      <c r="G14" s="39">
        <v>8.6651053864168714E-2</v>
      </c>
      <c r="H14" s="40">
        <v>0.15078385303548547</v>
      </c>
      <c r="I14" s="19" t="s">
        <v>29</v>
      </c>
      <c r="J14" s="17"/>
    </row>
    <row r="15" spans="1:27" ht="14.1" customHeight="1" x14ac:dyDescent="0.2">
      <c r="A15" s="13" t="s">
        <v>12</v>
      </c>
      <c r="B15" s="13">
        <v>14574</v>
      </c>
      <c r="C15" s="13">
        <v>12465</v>
      </c>
      <c r="D15" s="13">
        <v>14377</v>
      </c>
      <c r="E15" s="13">
        <v>14551</v>
      </c>
      <c r="F15" s="13">
        <v>17680</v>
      </c>
      <c r="G15" s="39">
        <v>0.21503676723249265</v>
      </c>
      <c r="H15" s="40">
        <v>4.9484125605341989E-2</v>
      </c>
      <c r="I15" s="19" t="s">
        <v>13</v>
      </c>
      <c r="J15" s="17"/>
      <c r="K15" s="11"/>
      <c r="L15" s="17"/>
    </row>
    <row r="16" spans="1:27" ht="14.1" customHeight="1" x14ac:dyDescent="0.2">
      <c r="A16" s="13" t="s">
        <v>23</v>
      </c>
      <c r="B16" s="13">
        <v>24323</v>
      </c>
      <c r="C16" s="13">
        <v>25059</v>
      </c>
      <c r="D16" s="13">
        <v>30546</v>
      </c>
      <c r="E16" s="13">
        <v>33602</v>
      </c>
      <c r="F16" s="13">
        <v>34490</v>
      </c>
      <c r="G16" s="39">
        <v>2.6426998392952816E-2</v>
      </c>
      <c r="H16" s="40">
        <v>9.1236825829827728E-2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3129</v>
      </c>
      <c r="C17" s="13">
        <v>2041</v>
      </c>
      <c r="D17" s="13">
        <v>2101</v>
      </c>
      <c r="E17" s="13">
        <v>3424</v>
      </c>
      <c r="F17" s="13">
        <v>3168</v>
      </c>
      <c r="G17" s="39">
        <v>-7.4766355140186924E-2</v>
      </c>
      <c r="H17" s="40">
        <v>3.1015522072250779E-3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1513</v>
      </c>
      <c r="C18" s="13">
        <v>1765</v>
      </c>
      <c r="D18" s="13">
        <v>2126</v>
      </c>
      <c r="E18" s="13">
        <v>2447</v>
      </c>
      <c r="F18" s="13">
        <v>1703</v>
      </c>
      <c r="G18" s="39">
        <v>-0.30404577033101754</v>
      </c>
      <c r="H18" s="40">
        <v>3.0015902784114923E-2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2638</v>
      </c>
      <c r="C19" s="13">
        <v>3835</v>
      </c>
      <c r="D19" s="13">
        <v>3402</v>
      </c>
      <c r="E19" s="13">
        <v>2515</v>
      </c>
      <c r="F19" s="13">
        <v>3538</v>
      </c>
      <c r="G19" s="39">
        <v>0.40675944333996017</v>
      </c>
      <c r="H19" s="40">
        <v>7.6144918574358345E-2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8879</v>
      </c>
      <c r="C20" s="13">
        <v>9633</v>
      </c>
      <c r="D20" s="13">
        <v>12218</v>
      </c>
      <c r="E20" s="13">
        <v>8019</v>
      </c>
      <c r="F20" s="13">
        <v>15247</v>
      </c>
      <c r="G20" s="39">
        <v>0.90135927172964214</v>
      </c>
      <c r="H20" s="40">
        <v>0.14473532843978876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2108</v>
      </c>
      <c r="C21" s="13">
        <v>3265</v>
      </c>
      <c r="D21" s="13">
        <v>3618</v>
      </c>
      <c r="E21" s="13">
        <v>2537</v>
      </c>
      <c r="F21" s="13">
        <v>3893</v>
      </c>
      <c r="G21" s="39">
        <v>0.53448955459203784</v>
      </c>
      <c r="H21" s="40">
        <v>0.16574469909151168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1499</v>
      </c>
      <c r="C22" s="13">
        <v>1133</v>
      </c>
      <c r="D22" s="13">
        <v>1656</v>
      </c>
      <c r="E22" s="13">
        <v>3801</v>
      </c>
      <c r="F22" s="13">
        <v>6368</v>
      </c>
      <c r="G22" s="39">
        <v>0.67534859247566437</v>
      </c>
      <c r="H22" s="40">
        <v>0.43565588478091599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5598</v>
      </c>
      <c r="C23" s="13">
        <v>1642</v>
      </c>
      <c r="D23" s="13">
        <v>1656</v>
      </c>
      <c r="E23" s="13">
        <v>2187</v>
      </c>
      <c r="F23" s="13">
        <v>2156</v>
      </c>
      <c r="G23" s="39">
        <v>-1.4174668495656184E-2</v>
      </c>
      <c r="H23" s="40">
        <v>-0.21222178714775342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2190</v>
      </c>
      <c r="C24" s="13">
        <v>1766</v>
      </c>
      <c r="D24" s="13">
        <v>2005</v>
      </c>
      <c r="E24" s="13">
        <v>2063</v>
      </c>
      <c r="F24" s="13">
        <v>2539</v>
      </c>
      <c r="G24" s="39">
        <v>0.23073194377120698</v>
      </c>
      <c r="H24" s="40">
        <v>3.7658974401794998E-2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5177</v>
      </c>
      <c r="C25" s="13">
        <v>4566</v>
      </c>
      <c r="D25" s="13">
        <v>4929</v>
      </c>
      <c r="E25" s="13">
        <v>6384</v>
      </c>
      <c r="F25" s="13">
        <v>6949</v>
      </c>
      <c r="G25" s="39">
        <v>8.8502506265664138E-2</v>
      </c>
      <c r="H25" s="40">
        <v>7.6368641407646543E-2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4546</v>
      </c>
      <c r="C26" s="13">
        <v>3809</v>
      </c>
      <c r="D26" s="13">
        <v>4014</v>
      </c>
      <c r="E26" s="13">
        <v>6246</v>
      </c>
      <c r="F26" s="13">
        <v>6651</v>
      </c>
      <c r="G26" s="39">
        <v>6.4841498559077726E-2</v>
      </c>
      <c r="H26" s="40">
        <v>9.9801680909655799E-2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22303</v>
      </c>
      <c r="C27" s="13">
        <v>22817</v>
      </c>
      <c r="D27" s="13">
        <v>23178</v>
      </c>
      <c r="E27" s="13">
        <v>27678</v>
      </c>
      <c r="F27" s="13">
        <v>30413</v>
      </c>
      <c r="G27" s="39">
        <v>9.8814943276248179E-2</v>
      </c>
      <c r="H27" s="40">
        <v>8.062247139322154E-2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3771</v>
      </c>
      <c r="C28" s="13">
        <v>3784</v>
      </c>
      <c r="D28" s="13">
        <v>4271</v>
      </c>
      <c r="E28" s="13">
        <v>4578</v>
      </c>
      <c r="F28" s="13">
        <v>4680</v>
      </c>
      <c r="G28" s="39">
        <v>2.2280471821756187E-2</v>
      </c>
      <c r="H28" s="40">
        <v>5.5473491035682221E-2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5321</v>
      </c>
      <c r="C29" s="13">
        <v>4032</v>
      </c>
      <c r="D29" s="13">
        <v>3549</v>
      </c>
      <c r="E29" s="13">
        <v>4010</v>
      </c>
      <c r="F29" s="13">
        <v>3885</v>
      </c>
      <c r="G29" s="39">
        <v>-3.117206982543641E-2</v>
      </c>
      <c r="H29" s="40">
        <v>-7.5622340043867031E-2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1469</v>
      </c>
      <c r="C30" s="13">
        <v>2338</v>
      </c>
      <c r="D30" s="13">
        <v>1796</v>
      </c>
      <c r="E30" s="13">
        <v>2576</v>
      </c>
      <c r="F30" s="13">
        <v>4137</v>
      </c>
      <c r="G30" s="39">
        <v>0.60597826086956519</v>
      </c>
      <c r="H30" s="40">
        <v>0.29543590873335046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3614</v>
      </c>
      <c r="C31" s="13">
        <v>2597</v>
      </c>
      <c r="D31" s="13">
        <v>3821</v>
      </c>
      <c r="E31" s="13">
        <v>3970</v>
      </c>
      <c r="F31" s="13">
        <v>5000</v>
      </c>
      <c r="G31" s="39">
        <v>0.25944584382871527</v>
      </c>
      <c r="H31" s="40">
        <v>8.4539724640765535E-2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2340</v>
      </c>
      <c r="C32" s="13">
        <v>2009</v>
      </c>
      <c r="D32" s="13">
        <v>2036</v>
      </c>
      <c r="E32" s="13">
        <v>1483</v>
      </c>
      <c r="F32" s="13">
        <v>1632</v>
      </c>
      <c r="G32" s="39">
        <v>0.10047201618341206</v>
      </c>
      <c r="H32" s="40">
        <v>-8.6147563147404571E-2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1649</v>
      </c>
      <c r="C33" s="13">
        <v>1996</v>
      </c>
      <c r="D33" s="13">
        <v>2583</v>
      </c>
      <c r="E33" s="13">
        <v>2105</v>
      </c>
      <c r="F33" s="13">
        <v>2597</v>
      </c>
      <c r="G33" s="39">
        <v>0.23372921615201903</v>
      </c>
      <c r="H33" s="40">
        <v>0.12024450809053233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2109</v>
      </c>
      <c r="C34" s="13">
        <v>1690</v>
      </c>
      <c r="D34" s="13">
        <v>2658</v>
      </c>
      <c r="E34" s="13">
        <v>3456</v>
      </c>
      <c r="F34" s="13">
        <v>4463</v>
      </c>
      <c r="G34" s="39">
        <v>0.29137731481481488</v>
      </c>
      <c r="H34" s="40">
        <v>0.20611182880000789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2327</v>
      </c>
      <c r="C35" s="13">
        <v>1389</v>
      </c>
      <c r="D35" s="13">
        <v>2635</v>
      </c>
      <c r="E35" s="13">
        <v>2896</v>
      </c>
      <c r="F35" s="13">
        <v>2756</v>
      </c>
      <c r="G35" s="39">
        <v>-4.8342541436464104E-2</v>
      </c>
      <c r="H35" s="40">
        <v>4.3207516301399185E-2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22960</v>
      </c>
      <c r="C36" s="79">
        <v>17131</v>
      </c>
      <c r="D36" s="79">
        <v>22920</v>
      </c>
      <c r="E36" s="79">
        <v>23001</v>
      </c>
      <c r="F36" s="79">
        <v>29590</v>
      </c>
      <c r="G36" s="39">
        <v>0.28646580583452885</v>
      </c>
      <c r="H36" s="40">
        <v>6.5475015579111284E-2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508633</v>
      </c>
      <c r="C37" s="88">
        <v>474932</v>
      </c>
      <c r="D37" s="88">
        <v>507195</v>
      </c>
      <c r="E37" s="88">
        <v>528032</v>
      </c>
      <c r="F37" s="88">
        <v>584784</v>
      </c>
      <c r="G37" s="90">
        <v>0.10747833464638501</v>
      </c>
      <c r="H37" s="91">
        <v>3.5494358090443434E-2</v>
      </c>
      <c r="I37" s="89" t="s">
        <v>46</v>
      </c>
      <c r="J37" s="17"/>
      <c r="K37" s="11"/>
      <c r="L37" s="17"/>
    </row>
    <row r="38" spans="1:12" s="26" customFormat="1" ht="14.1" customHeight="1" x14ac:dyDescent="0.2">
      <c r="A38" s="92" t="s">
        <v>47</v>
      </c>
      <c r="B38" s="89">
        <v>658025</v>
      </c>
      <c r="C38" s="89">
        <v>615580</v>
      </c>
      <c r="D38" s="89">
        <v>681234</v>
      </c>
      <c r="E38" s="89">
        <v>727409</v>
      </c>
      <c r="F38" s="89">
        <v>780213</v>
      </c>
      <c r="G38" s="90">
        <v>7.2591898093094853E-2</v>
      </c>
      <c r="H38" s="90">
        <v>4.3500585576620621E-2</v>
      </c>
      <c r="I38" s="89" t="s">
        <v>48</v>
      </c>
      <c r="J38" s="17"/>
      <c r="K38" s="11"/>
      <c r="L38" s="17"/>
    </row>
    <row r="39" spans="1:12" s="26" customFormat="1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G39" s="5"/>
      <c r="H39" s="5"/>
      <c r="I39" s="16" t="s">
        <v>88</v>
      </c>
      <c r="J39"/>
      <c r="K39"/>
      <c r="L39"/>
    </row>
    <row r="40" spans="1:12" s="26" customFormat="1" ht="12.75" customHeight="1" x14ac:dyDescent="0.2">
      <c r="A40" s="14"/>
      <c r="B40" s="73"/>
      <c r="C40" s="68"/>
      <c r="D40" s="68"/>
      <c r="E40" s="68"/>
      <c r="F40" s="14" t="s">
        <v>112</v>
      </c>
      <c r="G40" s="5"/>
      <c r="H40" s="5"/>
      <c r="I40" s="15" t="s">
        <v>89</v>
      </c>
      <c r="J40"/>
      <c r="K40"/>
      <c r="L40"/>
    </row>
    <row r="41" spans="1:12" s="26" customFormat="1" x14ac:dyDescent="0.2">
      <c r="A41" s="5"/>
      <c r="B41" s="68"/>
      <c r="C41" s="68"/>
      <c r="D41" s="68"/>
      <c r="E41" s="68"/>
      <c r="F41" s="5"/>
      <c r="G41" s="5"/>
      <c r="H41"/>
      <c r="I41" s="5"/>
      <c r="J41"/>
      <c r="K41"/>
      <c r="L41"/>
    </row>
    <row r="42" spans="1:12" s="26" customFormat="1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s="26" customFormat="1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s="26" customFormat="1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  <c r="F60" s="5"/>
      <c r="G60" s="5"/>
    </row>
    <row r="61" spans="1:12" x14ac:dyDescent="0.2">
      <c r="B61" s="73"/>
      <c r="C61" s="68"/>
      <c r="D61" s="68"/>
      <c r="E61" s="68"/>
      <c r="F61" s="5"/>
      <c r="G61" s="5"/>
    </row>
    <row r="62" spans="1:12" x14ac:dyDescent="0.2">
      <c r="B62" s="68"/>
      <c r="C62" s="68"/>
      <c r="D62" s="68"/>
      <c r="E62" s="68"/>
      <c r="F62" s="5"/>
      <c r="G62" s="5"/>
    </row>
  </sheetData>
  <phoneticPr fontId="0" type="noConversion"/>
  <conditionalFormatting sqref="B51:H51">
    <cfRule type="cellIs" dxfId="182" priority="1" stopIfTrue="1" operator="notEqual">
      <formula>0</formula>
    </cfRule>
  </conditionalFormatting>
  <conditionalFormatting sqref="J5:J38 L15:L38">
    <cfRule type="cellIs" dxfId="18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8" enableFormatConditionsCalculation="0">
    <tabColor indexed="1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68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69</v>
      </c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31">
        <v>60273</v>
      </c>
      <c r="C5" s="31">
        <v>57710</v>
      </c>
      <c r="D5" s="31">
        <v>72600</v>
      </c>
      <c r="E5" s="19">
        <v>67561</v>
      </c>
      <c r="F5" s="19">
        <v>97541</v>
      </c>
      <c r="G5" s="39">
        <v>0.44374713222125184</v>
      </c>
      <c r="H5" s="40">
        <v>0.12788831882724216</v>
      </c>
      <c r="I5" s="31" t="s">
        <v>5</v>
      </c>
      <c r="J5" s="17"/>
    </row>
    <row r="6" spans="1:27" ht="14.1" customHeight="1" x14ac:dyDescent="0.2">
      <c r="A6" s="13" t="s">
        <v>8</v>
      </c>
      <c r="B6" s="19">
        <v>46537</v>
      </c>
      <c r="C6" s="19">
        <v>41632</v>
      </c>
      <c r="D6" s="19">
        <v>40163</v>
      </c>
      <c r="E6" s="19">
        <v>39219</v>
      </c>
      <c r="F6" s="19">
        <v>57131</v>
      </c>
      <c r="G6" s="39">
        <v>0.45671740737907651</v>
      </c>
      <c r="H6" s="40">
        <v>5.2612106457449181E-2</v>
      </c>
      <c r="I6" s="19" t="s">
        <v>9</v>
      </c>
      <c r="J6" s="17"/>
    </row>
    <row r="7" spans="1:27" ht="14.1" customHeight="1" x14ac:dyDescent="0.2">
      <c r="A7" s="13" t="s">
        <v>10</v>
      </c>
      <c r="B7" s="19">
        <v>19424</v>
      </c>
      <c r="C7" s="19">
        <v>16983</v>
      </c>
      <c r="D7" s="19">
        <v>16110</v>
      </c>
      <c r="E7" s="19">
        <v>18328</v>
      </c>
      <c r="F7" s="19">
        <v>22481</v>
      </c>
      <c r="G7" s="39">
        <v>0.22659319074639894</v>
      </c>
      <c r="H7" s="40">
        <v>3.7216075276457872E-2</v>
      </c>
      <c r="I7" s="19" t="s">
        <v>11</v>
      </c>
      <c r="J7" s="17"/>
    </row>
    <row r="8" spans="1:27" ht="14.1" customHeight="1" x14ac:dyDescent="0.2">
      <c r="A8" s="13" t="s">
        <v>6</v>
      </c>
      <c r="B8" s="19">
        <v>13199</v>
      </c>
      <c r="C8" s="19">
        <v>12176</v>
      </c>
      <c r="D8" s="19">
        <v>10663</v>
      </c>
      <c r="E8" s="19">
        <v>10543</v>
      </c>
      <c r="F8" s="19">
        <v>13290</v>
      </c>
      <c r="G8" s="39">
        <v>0.26055202504031105</v>
      </c>
      <c r="H8" s="40">
        <v>1.7191769878068808E-3</v>
      </c>
      <c r="I8" s="19" t="s">
        <v>7</v>
      </c>
      <c r="J8" s="17"/>
    </row>
    <row r="9" spans="1:27" ht="14.1" customHeight="1" x14ac:dyDescent="0.2">
      <c r="A9" s="13" t="s">
        <v>14</v>
      </c>
      <c r="B9" s="19">
        <v>36165</v>
      </c>
      <c r="C9" s="19">
        <v>29900</v>
      </c>
      <c r="D9" s="19">
        <v>29619</v>
      </c>
      <c r="E9" s="19">
        <v>23003</v>
      </c>
      <c r="F9" s="19">
        <v>26386</v>
      </c>
      <c r="G9" s="39">
        <v>0.14706777376863878</v>
      </c>
      <c r="H9" s="40">
        <v>-7.5788704279038388E-2</v>
      </c>
      <c r="I9" s="19" t="s">
        <v>15</v>
      </c>
      <c r="J9" s="17"/>
    </row>
    <row r="10" spans="1:27" ht="14.1" customHeight="1" x14ac:dyDescent="0.2">
      <c r="A10" s="13" t="s">
        <v>25</v>
      </c>
      <c r="B10" s="19">
        <v>366</v>
      </c>
      <c r="C10" s="19">
        <v>577</v>
      </c>
      <c r="D10" s="19">
        <v>553</v>
      </c>
      <c r="E10" s="19">
        <v>734</v>
      </c>
      <c r="F10" s="19">
        <v>792</v>
      </c>
      <c r="G10" s="39">
        <v>7.9019073569482234E-2</v>
      </c>
      <c r="H10" s="40">
        <v>0.21286097953705219</v>
      </c>
      <c r="I10" s="19" t="s">
        <v>26</v>
      </c>
      <c r="J10" s="17"/>
    </row>
    <row r="11" spans="1:27" ht="14.1" customHeight="1" x14ac:dyDescent="0.2">
      <c r="A11" s="13" t="s">
        <v>16</v>
      </c>
      <c r="B11" s="19">
        <v>1158</v>
      </c>
      <c r="C11" s="19">
        <v>996</v>
      </c>
      <c r="D11" s="19">
        <v>1255</v>
      </c>
      <c r="E11" s="19">
        <v>1824</v>
      </c>
      <c r="F11" s="19">
        <v>1941</v>
      </c>
      <c r="G11" s="39">
        <v>6.414473684210531E-2</v>
      </c>
      <c r="H11" s="40">
        <v>0.13783488312133763</v>
      </c>
      <c r="I11" s="19" t="s">
        <v>17</v>
      </c>
      <c r="J11" s="17"/>
    </row>
    <row r="12" spans="1:27" ht="14.1" customHeight="1" x14ac:dyDescent="0.2">
      <c r="A12" s="13" t="s">
        <v>18</v>
      </c>
      <c r="B12" s="19">
        <v>1065</v>
      </c>
      <c r="C12" s="19">
        <v>837</v>
      </c>
      <c r="D12" s="19">
        <v>877</v>
      </c>
      <c r="E12" s="19">
        <v>1591</v>
      </c>
      <c r="F12" s="19">
        <v>2092</v>
      </c>
      <c r="G12" s="39">
        <v>0.31489629164047761</v>
      </c>
      <c r="H12" s="40">
        <v>0.18386728139243069</v>
      </c>
      <c r="I12" s="19" t="s">
        <v>19</v>
      </c>
      <c r="J12" s="17"/>
    </row>
    <row r="13" spans="1:27" ht="14.1" customHeight="1" x14ac:dyDescent="0.2">
      <c r="A13" s="13" t="s">
        <v>27</v>
      </c>
      <c r="B13" s="19">
        <v>1414</v>
      </c>
      <c r="C13" s="19">
        <v>1171</v>
      </c>
      <c r="D13" s="19">
        <v>1213</v>
      </c>
      <c r="E13" s="19">
        <v>1401</v>
      </c>
      <c r="F13" s="19">
        <v>2355</v>
      </c>
      <c r="G13" s="39">
        <v>0.68094218415417562</v>
      </c>
      <c r="H13" s="40">
        <v>0.13601842572810741</v>
      </c>
      <c r="I13" s="19" t="s">
        <v>28</v>
      </c>
      <c r="J13" s="17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9">
        <v>790</v>
      </c>
      <c r="C14" s="19">
        <v>714</v>
      </c>
      <c r="D14" s="19">
        <v>730</v>
      </c>
      <c r="E14" s="19">
        <v>893</v>
      </c>
      <c r="F14" s="19">
        <v>1303</v>
      </c>
      <c r="G14" s="39">
        <v>0.45912653975363948</v>
      </c>
      <c r="H14" s="40">
        <v>0.13325940270165693</v>
      </c>
      <c r="I14" s="19" t="s">
        <v>29</v>
      </c>
      <c r="J14" s="17"/>
    </row>
    <row r="15" spans="1:27" ht="14.1" customHeight="1" x14ac:dyDescent="0.2">
      <c r="A15" s="13" t="s">
        <v>12</v>
      </c>
      <c r="B15" s="19">
        <v>5354</v>
      </c>
      <c r="C15" s="19">
        <v>5289</v>
      </c>
      <c r="D15" s="19">
        <v>5170</v>
      </c>
      <c r="E15" s="19">
        <v>6022</v>
      </c>
      <c r="F15" s="19">
        <v>6564</v>
      </c>
      <c r="G15" s="39">
        <v>9.0003321155762261E-2</v>
      </c>
      <c r="H15" s="40">
        <v>5.2258763557383459E-2</v>
      </c>
      <c r="I15" s="19" t="s">
        <v>13</v>
      </c>
      <c r="J15" s="17"/>
      <c r="K15" s="11"/>
      <c r="L15" s="17"/>
    </row>
    <row r="16" spans="1:27" ht="14.1" customHeight="1" x14ac:dyDescent="0.2">
      <c r="A16" s="13" t="s">
        <v>23</v>
      </c>
      <c r="B16" s="19">
        <v>6151</v>
      </c>
      <c r="C16" s="19">
        <v>6025</v>
      </c>
      <c r="D16" s="19">
        <v>5462</v>
      </c>
      <c r="E16" s="19">
        <v>6958</v>
      </c>
      <c r="F16" s="19">
        <v>6511</v>
      </c>
      <c r="G16" s="39">
        <v>-6.4242598447829868E-2</v>
      </c>
      <c r="H16" s="40">
        <v>1.4321175363829042E-2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9">
        <v>1128</v>
      </c>
      <c r="C17" s="19">
        <v>949</v>
      </c>
      <c r="D17" s="19">
        <v>689</v>
      </c>
      <c r="E17" s="19">
        <v>958</v>
      </c>
      <c r="F17" s="19">
        <v>1136</v>
      </c>
      <c r="G17" s="39">
        <v>0.18580375782881009</v>
      </c>
      <c r="H17" s="40">
        <v>1.7683535020107666E-3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9">
        <v>658</v>
      </c>
      <c r="C18" s="19">
        <v>769</v>
      </c>
      <c r="D18" s="19">
        <v>971</v>
      </c>
      <c r="E18" s="19">
        <v>589</v>
      </c>
      <c r="F18" s="19">
        <v>887</v>
      </c>
      <c r="G18" s="39">
        <v>0.50594227504244471</v>
      </c>
      <c r="H18" s="40">
        <v>7.7517746302086188E-2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9">
        <v>1099</v>
      </c>
      <c r="C19" s="19">
        <v>1135</v>
      </c>
      <c r="D19" s="19">
        <v>939</v>
      </c>
      <c r="E19" s="19">
        <v>1010</v>
      </c>
      <c r="F19" s="19">
        <v>1185</v>
      </c>
      <c r="G19" s="39">
        <v>0.1732673267326732</v>
      </c>
      <c r="H19" s="40">
        <v>1.9014032287896221E-2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9">
        <v>2864</v>
      </c>
      <c r="C20" s="19">
        <v>1590</v>
      </c>
      <c r="D20" s="19">
        <v>1411</v>
      </c>
      <c r="E20" s="19">
        <v>1690</v>
      </c>
      <c r="F20" s="19">
        <v>2609</v>
      </c>
      <c r="G20" s="39">
        <v>0.54378698224852062</v>
      </c>
      <c r="H20" s="40">
        <v>-2.3043410854814206E-2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9">
        <v>853</v>
      </c>
      <c r="C21" s="19">
        <v>523</v>
      </c>
      <c r="D21" s="19">
        <v>503</v>
      </c>
      <c r="E21" s="19">
        <v>1308</v>
      </c>
      <c r="F21" s="19">
        <v>1691</v>
      </c>
      <c r="G21" s="39">
        <v>0.29281345565749239</v>
      </c>
      <c r="H21" s="40">
        <v>0.18658442658155527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9">
        <v>1038</v>
      </c>
      <c r="C22" s="19">
        <v>1042</v>
      </c>
      <c r="D22" s="19">
        <v>1167</v>
      </c>
      <c r="E22" s="19">
        <v>1192</v>
      </c>
      <c r="F22" s="19">
        <v>1443</v>
      </c>
      <c r="G22" s="39">
        <v>0.21057046979865768</v>
      </c>
      <c r="H22" s="40">
        <v>8.5843521118186494E-2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9">
        <v>664</v>
      </c>
      <c r="C23" s="19">
        <v>492</v>
      </c>
      <c r="D23" s="19">
        <v>739</v>
      </c>
      <c r="E23" s="19">
        <v>718</v>
      </c>
      <c r="F23" s="19">
        <v>1196</v>
      </c>
      <c r="G23" s="39">
        <v>0.66573816155988852</v>
      </c>
      <c r="H23" s="40">
        <v>0.15848596065017739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9">
        <v>643</v>
      </c>
      <c r="C24" s="19">
        <v>864</v>
      </c>
      <c r="D24" s="19">
        <v>828</v>
      </c>
      <c r="E24" s="19">
        <v>1039</v>
      </c>
      <c r="F24" s="19">
        <v>1325</v>
      </c>
      <c r="G24" s="39">
        <v>0.27526467757459105</v>
      </c>
      <c r="H24" s="40">
        <v>0.19812250637846485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9">
        <v>2368</v>
      </c>
      <c r="C25" s="19">
        <v>2484</v>
      </c>
      <c r="D25" s="19">
        <v>1816</v>
      </c>
      <c r="E25" s="19">
        <v>2276</v>
      </c>
      <c r="F25" s="19">
        <v>2953</v>
      </c>
      <c r="G25" s="39">
        <v>0.29745166959578206</v>
      </c>
      <c r="H25" s="40">
        <v>5.674557325207763E-2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9">
        <v>2085</v>
      </c>
      <c r="C26" s="19">
        <v>2267</v>
      </c>
      <c r="D26" s="19">
        <v>2437</v>
      </c>
      <c r="E26" s="19">
        <v>2573</v>
      </c>
      <c r="F26" s="19">
        <v>2982</v>
      </c>
      <c r="G26" s="39">
        <v>0.15895841430237079</v>
      </c>
      <c r="H26" s="40">
        <v>9.3579586883784538E-2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9">
        <v>14290</v>
      </c>
      <c r="C27" s="19">
        <v>11725</v>
      </c>
      <c r="D27" s="19">
        <v>9553</v>
      </c>
      <c r="E27" s="19">
        <v>12847</v>
      </c>
      <c r="F27" s="19">
        <v>14095</v>
      </c>
      <c r="G27" s="39">
        <v>9.7143301938195759E-2</v>
      </c>
      <c r="H27" s="40">
        <v>-3.4290740943796472E-3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9">
        <v>1577</v>
      </c>
      <c r="C28" s="19">
        <v>1177</v>
      </c>
      <c r="D28" s="19">
        <v>879</v>
      </c>
      <c r="E28" s="19">
        <v>1292</v>
      </c>
      <c r="F28" s="19">
        <v>1473</v>
      </c>
      <c r="G28" s="39">
        <v>0.14009287925696601</v>
      </c>
      <c r="H28" s="40">
        <v>-1.6911166001963851E-2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9">
        <v>5245</v>
      </c>
      <c r="C29" s="19">
        <v>3065</v>
      </c>
      <c r="D29" s="19">
        <v>3814</v>
      </c>
      <c r="E29" s="19">
        <v>5042</v>
      </c>
      <c r="F29" s="19">
        <v>5108</v>
      </c>
      <c r="G29" s="39">
        <v>1.3090043633478876E-2</v>
      </c>
      <c r="H29" s="40">
        <v>-6.5949829305059771E-3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9">
        <v>1283</v>
      </c>
      <c r="C30" s="19">
        <v>960</v>
      </c>
      <c r="D30" s="19">
        <v>2007</v>
      </c>
      <c r="E30" s="19">
        <v>1838</v>
      </c>
      <c r="F30" s="19">
        <v>2355</v>
      </c>
      <c r="G30" s="39">
        <v>0.28128400435255707</v>
      </c>
      <c r="H30" s="40">
        <v>0.1639680616161665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9">
        <v>2078</v>
      </c>
      <c r="C31" s="19">
        <v>910</v>
      </c>
      <c r="D31" s="19">
        <v>1446</v>
      </c>
      <c r="E31" s="19">
        <v>1596</v>
      </c>
      <c r="F31" s="19">
        <v>1991</v>
      </c>
      <c r="G31" s="39">
        <v>0.24749373433583965</v>
      </c>
      <c r="H31" s="40">
        <v>-1.0635258332837738E-2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9">
        <v>523</v>
      </c>
      <c r="C32" s="19">
        <v>446</v>
      </c>
      <c r="D32" s="19">
        <v>904</v>
      </c>
      <c r="E32" s="19">
        <v>1360</v>
      </c>
      <c r="F32" s="19">
        <v>4103</v>
      </c>
      <c r="G32" s="39">
        <v>2.0169117647058825</v>
      </c>
      <c r="H32" s="40">
        <v>0.6735934097206846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757</v>
      </c>
      <c r="C33" s="19">
        <v>517</v>
      </c>
      <c r="D33" s="19">
        <v>871</v>
      </c>
      <c r="E33" s="19">
        <v>933</v>
      </c>
      <c r="F33" s="19">
        <v>1248</v>
      </c>
      <c r="G33" s="39">
        <v>0.33762057877813501</v>
      </c>
      <c r="H33" s="40">
        <v>0.13312983997927574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825</v>
      </c>
      <c r="C34" s="19">
        <v>1553</v>
      </c>
      <c r="D34" s="19">
        <v>638</v>
      </c>
      <c r="E34" s="19">
        <v>836</v>
      </c>
      <c r="F34" s="19">
        <v>1070</v>
      </c>
      <c r="G34" s="39">
        <v>0.27990430622009566</v>
      </c>
      <c r="H34" s="40">
        <v>6.7167172473593828E-2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1855</v>
      </c>
      <c r="C35" s="19">
        <v>641</v>
      </c>
      <c r="D35" s="19">
        <v>586</v>
      </c>
      <c r="E35" s="19">
        <v>1361</v>
      </c>
      <c r="F35" s="19">
        <v>1654</v>
      </c>
      <c r="G35" s="39">
        <v>0.21528288023512121</v>
      </c>
      <c r="H35" s="40">
        <v>-2.8264882834585614E-2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9022</v>
      </c>
      <c r="C36" s="79">
        <v>6855</v>
      </c>
      <c r="D36" s="79">
        <v>6927</v>
      </c>
      <c r="E36" s="79">
        <v>8043</v>
      </c>
      <c r="F36" s="79">
        <v>11647</v>
      </c>
      <c r="G36" s="39">
        <v>0.44809150814372756</v>
      </c>
      <c r="H36" s="40">
        <v>6.5927859334699912E-2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182478</v>
      </c>
      <c r="C37" s="89">
        <v>156264</v>
      </c>
      <c r="D37" s="89">
        <v>150940</v>
      </c>
      <c r="E37" s="89">
        <v>159017</v>
      </c>
      <c r="F37" s="89">
        <v>202997</v>
      </c>
      <c r="G37" s="90">
        <v>0.27657420275819566</v>
      </c>
      <c r="H37" s="91">
        <v>2.699842330226554E-2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242751</v>
      </c>
      <c r="C38" s="89">
        <v>213974</v>
      </c>
      <c r="D38" s="89">
        <v>223540</v>
      </c>
      <c r="E38" s="89">
        <v>226578</v>
      </c>
      <c r="F38" s="89">
        <v>300538</v>
      </c>
      <c r="G38" s="90">
        <v>0.32642180617712224</v>
      </c>
      <c r="H38" s="90">
        <v>5.4835144747255704E-2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80" priority="1" stopIfTrue="1" operator="notEqual">
      <formula>0</formula>
    </cfRule>
  </conditionalFormatting>
  <conditionalFormatting sqref="J5:J38 L15:L38">
    <cfRule type="cellIs" dxfId="17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9" enableFormatConditionsCalculation="0">
    <tabColor indexed="1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70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71</v>
      </c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21063</v>
      </c>
      <c r="C5" s="21">
        <v>30605</v>
      </c>
      <c r="D5" s="21">
        <v>48379</v>
      </c>
      <c r="E5" s="13">
        <v>51394</v>
      </c>
      <c r="F5" s="13">
        <v>50719</v>
      </c>
      <c r="G5" s="39">
        <v>-1.3133828851616958E-2</v>
      </c>
      <c r="H5" s="40">
        <v>0.24569755952144212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31006</v>
      </c>
      <c r="C6" s="13">
        <v>36478</v>
      </c>
      <c r="D6" s="13">
        <v>36728</v>
      </c>
      <c r="E6" s="13">
        <v>37792</v>
      </c>
      <c r="F6" s="13">
        <v>31750</v>
      </c>
      <c r="G6" s="39">
        <v>-0.1598751058425063</v>
      </c>
      <c r="H6" s="40">
        <v>5.9456031485491945E-3</v>
      </c>
      <c r="I6" s="19" t="s">
        <v>9</v>
      </c>
      <c r="J6" s="17"/>
    </row>
    <row r="7" spans="1:27" ht="14.1" customHeight="1" x14ac:dyDescent="0.2">
      <c r="A7" s="13" t="s">
        <v>10</v>
      </c>
      <c r="B7" s="13">
        <v>14353</v>
      </c>
      <c r="C7" s="13">
        <v>10754</v>
      </c>
      <c r="D7" s="13">
        <v>11512</v>
      </c>
      <c r="E7" s="13">
        <v>10466</v>
      </c>
      <c r="F7" s="13">
        <v>18334</v>
      </c>
      <c r="G7" s="39">
        <v>0.75176762851137013</v>
      </c>
      <c r="H7" s="40">
        <v>6.3111058078376692E-2</v>
      </c>
      <c r="I7" s="19" t="s">
        <v>11</v>
      </c>
      <c r="J7" s="17"/>
    </row>
    <row r="8" spans="1:27" ht="14.1" customHeight="1" x14ac:dyDescent="0.2">
      <c r="A8" s="13" t="s">
        <v>6</v>
      </c>
      <c r="B8" s="13">
        <v>9052</v>
      </c>
      <c r="C8" s="13">
        <v>8978</v>
      </c>
      <c r="D8" s="13">
        <v>8431</v>
      </c>
      <c r="E8" s="13">
        <v>7991</v>
      </c>
      <c r="F8" s="13">
        <v>9295</v>
      </c>
      <c r="G8" s="39">
        <v>0.16318358152922041</v>
      </c>
      <c r="H8" s="40">
        <v>6.6447020757005593E-3</v>
      </c>
      <c r="I8" s="19" t="s">
        <v>7</v>
      </c>
      <c r="J8" s="17"/>
    </row>
    <row r="9" spans="1:27" ht="14.1" customHeight="1" x14ac:dyDescent="0.2">
      <c r="A9" s="13" t="s">
        <v>14</v>
      </c>
      <c r="B9" s="13">
        <v>31478</v>
      </c>
      <c r="C9" s="13">
        <v>22411</v>
      </c>
      <c r="D9" s="13">
        <v>20838</v>
      </c>
      <c r="E9" s="13">
        <v>22874</v>
      </c>
      <c r="F9" s="13">
        <v>18930</v>
      </c>
      <c r="G9" s="39">
        <v>-0.17242283815685933</v>
      </c>
      <c r="H9" s="40">
        <v>-0.11938542182509526</v>
      </c>
      <c r="I9" s="19" t="s">
        <v>15</v>
      </c>
      <c r="J9" s="17"/>
    </row>
    <row r="10" spans="1:27" ht="14.1" customHeight="1" x14ac:dyDescent="0.2">
      <c r="A10" s="13" t="s">
        <v>25</v>
      </c>
      <c r="B10" s="13">
        <v>859</v>
      </c>
      <c r="C10" s="13">
        <v>621</v>
      </c>
      <c r="D10" s="13">
        <v>468</v>
      </c>
      <c r="E10" s="13">
        <v>398</v>
      </c>
      <c r="F10" s="13">
        <v>415</v>
      </c>
      <c r="G10" s="39">
        <v>4.2713567839195887E-2</v>
      </c>
      <c r="H10" s="40">
        <v>-0.16629245237370527</v>
      </c>
      <c r="I10" s="19" t="s">
        <v>26</v>
      </c>
      <c r="J10" s="17"/>
    </row>
    <row r="11" spans="1:27" ht="14.1" customHeight="1" x14ac:dyDescent="0.2">
      <c r="A11" s="13" t="s">
        <v>16</v>
      </c>
      <c r="B11" s="13">
        <v>541</v>
      </c>
      <c r="C11" s="13">
        <v>518</v>
      </c>
      <c r="D11" s="13">
        <v>590</v>
      </c>
      <c r="E11" s="13">
        <v>411</v>
      </c>
      <c r="F11" s="13">
        <v>805</v>
      </c>
      <c r="G11" s="39">
        <v>0.95863746958637464</v>
      </c>
      <c r="H11" s="40">
        <v>0.10445914062321204</v>
      </c>
      <c r="I11" s="19" t="s">
        <v>17</v>
      </c>
      <c r="J11" s="17"/>
    </row>
    <row r="12" spans="1:27" ht="14.1" customHeight="1" x14ac:dyDescent="0.2">
      <c r="A12" s="13" t="s">
        <v>18</v>
      </c>
      <c r="B12" s="13">
        <v>641</v>
      </c>
      <c r="C12" s="13">
        <v>685</v>
      </c>
      <c r="D12" s="13">
        <v>777</v>
      </c>
      <c r="E12" s="13">
        <v>568</v>
      </c>
      <c r="F12" s="13">
        <v>869</v>
      </c>
      <c r="G12" s="39">
        <v>0.52992957746478875</v>
      </c>
      <c r="H12" s="40">
        <v>7.9047186575933459E-2</v>
      </c>
      <c r="I12" s="19" t="s">
        <v>19</v>
      </c>
      <c r="J12" s="17"/>
    </row>
    <row r="13" spans="1:27" ht="14.1" customHeight="1" x14ac:dyDescent="0.2">
      <c r="A13" s="13" t="s">
        <v>27</v>
      </c>
      <c r="B13" s="13">
        <v>1094</v>
      </c>
      <c r="C13" s="13">
        <v>774</v>
      </c>
      <c r="D13" s="13">
        <v>607</v>
      </c>
      <c r="E13" s="13">
        <v>714</v>
      </c>
      <c r="F13" s="13">
        <v>1047</v>
      </c>
      <c r="G13" s="39">
        <v>0.46638655462184864</v>
      </c>
      <c r="H13" s="40">
        <v>-1.091790530900949E-2</v>
      </c>
      <c r="I13" s="19" t="s">
        <v>28</v>
      </c>
      <c r="J13" s="17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500</v>
      </c>
      <c r="C14" s="13">
        <v>362</v>
      </c>
      <c r="D14" s="13">
        <v>325</v>
      </c>
      <c r="E14" s="13">
        <v>329</v>
      </c>
      <c r="F14" s="13">
        <v>451</v>
      </c>
      <c r="G14" s="39">
        <v>0.37082066869300911</v>
      </c>
      <c r="H14" s="40">
        <v>-2.5455590726260802E-2</v>
      </c>
      <c r="I14" s="19" t="s">
        <v>29</v>
      </c>
      <c r="J14" s="17"/>
    </row>
    <row r="15" spans="1:27" ht="14.1" customHeight="1" x14ac:dyDescent="0.2">
      <c r="A15" s="13" t="s">
        <v>12</v>
      </c>
      <c r="B15" s="13">
        <v>1880</v>
      </c>
      <c r="C15" s="13">
        <v>1851</v>
      </c>
      <c r="D15" s="13">
        <v>2306</v>
      </c>
      <c r="E15" s="13">
        <v>1967</v>
      </c>
      <c r="F15" s="13">
        <v>2591</v>
      </c>
      <c r="G15" s="39">
        <v>0.31723436705643104</v>
      </c>
      <c r="H15" s="40">
        <v>8.3496196044315685E-2</v>
      </c>
      <c r="I15" s="19" t="s">
        <v>13</v>
      </c>
      <c r="J15" s="17"/>
      <c r="K15" s="11"/>
      <c r="L15" s="17"/>
    </row>
    <row r="16" spans="1:27" ht="14.1" customHeight="1" x14ac:dyDescent="0.2">
      <c r="A16" s="13" t="s">
        <v>23</v>
      </c>
      <c r="B16" s="13">
        <v>2068</v>
      </c>
      <c r="C16" s="13">
        <v>1428</v>
      </c>
      <c r="D16" s="13">
        <v>1796</v>
      </c>
      <c r="E16" s="13">
        <v>1936</v>
      </c>
      <c r="F16" s="13">
        <v>3422</v>
      </c>
      <c r="G16" s="39">
        <v>0.76756198347107429</v>
      </c>
      <c r="H16" s="40">
        <v>0.13418100016342183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221</v>
      </c>
      <c r="C17" s="13">
        <v>213</v>
      </c>
      <c r="D17" s="13">
        <v>207</v>
      </c>
      <c r="E17" s="13">
        <v>321</v>
      </c>
      <c r="F17" s="13">
        <v>414</v>
      </c>
      <c r="G17" s="39">
        <v>0.28971962616822422</v>
      </c>
      <c r="H17" s="40">
        <v>0.16990882459538326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228</v>
      </c>
      <c r="C18" s="13">
        <v>201</v>
      </c>
      <c r="D18" s="13">
        <v>171</v>
      </c>
      <c r="E18" s="13">
        <v>191</v>
      </c>
      <c r="F18" s="13">
        <v>258</v>
      </c>
      <c r="G18" s="39">
        <v>0.35078534031413611</v>
      </c>
      <c r="H18" s="40">
        <v>3.1385958984259554E-2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1795</v>
      </c>
      <c r="C19" s="13">
        <v>669</v>
      </c>
      <c r="D19" s="13">
        <v>866</v>
      </c>
      <c r="E19" s="13">
        <v>692</v>
      </c>
      <c r="F19" s="13">
        <v>922</v>
      </c>
      <c r="G19" s="39">
        <v>0.33236994219653182</v>
      </c>
      <c r="H19" s="40">
        <v>-0.15342270419204895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1517</v>
      </c>
      <c r="C20" s="13">
        <v>909</v>
      </c>
      <c r="D20" s="13">
        <v>1153</v>
      </c>
      <c r="E20" s="13">
        <v>1191</v>
      </c>
      <c r="F20" s="13">
        <v>1807</v>
      </c>
      <c r="G20" s="39">
        <v>0.51721242653232569</v>
      </c>
      <c r="H20" s="40">
        <v>4.4703724309484327E-2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525</v>
      </c>
      <c r="C21" s="13">
        <v>807</v>
      </c>
      <c r="D21" s="13">
        <v>548</v>
      </c>
      <c r="E21" s="13">
        <v>636</v>
      </c>
      <c r="F21" s="13">
        <v>680</v>
      </c>
      <c r="G21" s="39">
        <v>6.9182389937106903E-2</v>
      </c>
      <c r="H21" s="40">
        <v>6.6810796677547302E-2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653</v>
      </c>
      <c r="C22" s="13">
        <v>324</v>
      </c>
      <c r="D22" s="13">
        <v>300</v>
      </c>
      <c r="E22" s="13">
        <v>506</v>
      </c>
      <c r="F22" s="13">
        <v>895</v>
      </c>
      <c r="G22" s="39">
        <v>0.76877470355731226</v>
      </c>
      <c r="H22" s="40">
        <v>8.2000505105110033E-2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290</v>
      </c>
      <c r="C23" s="13">
        <v>179</v>
      </c>
      <c r="D23" s="13">
        <v>227</v>
      </c>
      <c r="E23" s="13">
        <v>364</v>
      </c>
      <c r="F23" s="13">
        <v>738</v>
      </c>
      <c r="G23" s="39">
        <v>1.0274725274725274</v>
      </c>
      <c r="H23" s="40">
        <v>0.26303268943530167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410</v>
      </c>
      <c r="C24" s="13">
        <v>314</v>
      </c>
      <c r="D24" s="13">
        <v>263</v>
      </c>
      <c r="E24" s="13">
        <v>272</v>
      </c>
      <c r="F24" s="13">
        <v>594</v>
      </c>
      <c r="G24" s="39">
        <v>1.1838235294117645</v>
      </c>
      <c r="H24" s="40">
        <v>9.7111196044652459E-2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945</v>
      </c>
      <c r="C25" s="13">
        <v>738</v>
      </c>
      <c r="D25" s="13">
        <v>892</v>
      </c>
      <c r="E25" s="13">
        <v>1137</v>
      </c>
      <c r="F25" s="13">
        <v>1800</v>
      </c>
      <c r="G25" s="39">
        <v>0.58311345646437984</v>
      </c>
      <c r="H25" s="40">
        <v>0.17478981893984269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637</v>
      </c>
      <c r="C26" s="13">
        <v>487</v>
      </c>
      <c r="D26" s="13">
        <v>553</v>
      </c>
      <c r="E26" s="13">
        <v>1112</v>
      </c>
      <c r="F26" s="13">
        <v>1356</v>
      </c>
      <c r="G26" s="39">
        <v>0.21942446043165464</v>
      </c>
      <c r="H26" s="40">
        <v>0.20789744964619428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4673</v>
      </c>
      <c r="C27" s="13">
        <v>2686</v>
      </c>
      <c r="D27" s="13">
        <v>2797</v>
      </c>
      <c r="E27" s="13">
        <v>4763</v>
      </c>
      <c r="F27" s="13">
        <v>5772</v>
      </c>
      <c r="G27" s="39">
        <v>0.2118412765064035</v>
      </c>
      <c r="H27" s="40">
        <v>5.4223360128357934E-2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312</v>
      </c>
      <c r="C28" s="13">
        <v>183</v>
      </c>
      <c r="D28" s="13">
        <v>281</v>
      </c>
      <c r="E28" s="13">
        <v>341</v>
      </c>
      <c r="F28" s="13">
        <v>493</v>
      </c>
      <c r="G28" s="39">
        <v>0.44574780058651031</v>
      </c>
      <c r="H28" s="40">
        <v>0.12117416364496658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311</v>
      </c>
      <c r="C29" s="13">
        <v>332</v>
      </c>
      <c r="D29" s="13">
        <v>399</v>
      </c>
      <c r="E29" s="13">
        <v>347</v>
      </c>
      <c r="F29" s="13">
        <v>439</v>
      </c>
      <c r="G29" s="39">
        <v>0.26512968299711814</v>
      </c>
      <c r="H29" s="40">
        <v>8.9998832592021127E-2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419</v>
      </c>
      <c r="C30" s="13">
        <v>290</v>
      </c>
      <c r="D30" s="13">
        <v>308</v>
      </c>
      <c r="E30" s="13">
        <v>301</v>
      </c>
      <c r="F30" s="13">
        <v>613</v>
      </c>
      <c r="G30" s="39">
        <v>1.036544850498339</v>
      </c>
      <c r="H30" s="40">
        <v>9.9794675784240283E-2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1369</v>
      </c>
      <c r="C31" s="13">
        <v>846</v>
      </c>
      <c r="D31" s="13">
        <v>1529</v>
      </c>
      <c r="E31" s="13">
        <v>1260</v>
      </c>
      <c r="F31" s="13">
        <v>2114</v>
      </c>
      <c r="G31" s="39">
        <v>0.67777777777777781</v>
      </c>
      <c r="H31" s="40">
        <v>0.11474461661769153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280</v>
      </c>
      <c r="C32" s="13">
        <v>396</v>
      </c>
      <c r="D32" s="13">
        <v>403</v>
      </c>
      <c r="E32" s="13">
        <v>324</v>
      </c>
      <c r="F32" s="13">
        <v>444</v>
      </c>
      <c r="G32" s="39">
        <v>0.37037037037037046</v>
      </c>
      <c r="H32" s="40">
        <v>0.12216374845433609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367</v>
      </c>
      <c r="C33" s="13">
        <v>278</v>
      </c>
      <c r="D33" s="13">
        <v>248</v>
      </c>
      <c r="E33" s="13">
        <v>339</v>
      </c>
      <c r="F33" s="13">
        <v>401</v>
      </c>
      <c r="G33" s="39">
        <v>0.18289085545722705</v>
      </c>
      <c r="H33" s="40">
        <v>2.2397024996044568E-2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173</v>
      </c>
      <c r="C34" s="13">
        <v>104</v>
      </c>
      <c r="D34" s="13">
        <v>140</v>
      </c>
      <c r="E34" s="13">
        <v>362</v>
      </c>
      <c r="F34" s="13">
        <v>523</v>
      </c>
      <c r="G34" s="39">
        <v>0.44475138121546953</v>
      </c>
      <c r="H34" s="40">
        <v>0.31860250493984199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116</v>
      </c>
      <c r="C35" s="13">
        <v>54</v>
      </c>
      <c r="D35" s="13">
        <v>100</v>
      </c>
      <c r="E35" s="13">
        <v>146</v>
      </c>
      <c r="F35" s="13">
        <v>380</v>
      </c>
      <c r="G35" s="39">
        <v>1.6027397260273974</v>
      </c>
      <c r="H35" s="40">
        <v>0.34533797686732881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3158</v>
      </c>
      <c r="C36" s="79">
        <v>2751</v>
      </c>
      <c r="D36" s="79">
        <v>2370</v>
      </c>
      <c r="E36" s="79">
        <v>4159</v>
      </c>
      <c r="F36" s="79">
        <v>7557</v>
      </c>
      <c r="G36" s="39">
        <v>0.81702332291416213</v>
      </c>
      <c r="H36" s="40">
        <v>0.2437535236241346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111871</v>
      </c>
      <c r="C37" s="88">
        <v>97621</v>
      </c>
      <c r="D37" s="88">
        <v>98133</v>
      </c>
      <c r="E37" s="88">
        <v>104210</v>
      </c>
      <c r="F37" s="88">
        <v>116109</v>
      </c>
      <c r="G37" s="90">
        <v>0.11418289991363584</v>
      </c>
      <c r="H37" s="91">
        <v>9.3390854608976781E-3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132934</v>
      </c>
      <c r="C38" s="89">
        <v>128226</v>
      </c>
      <c r="D38" s="89">
        <v>146512</v>
      </c>
      <c r="E38" s="89">
        <v>155604</v>
      </c>
      <c r="F38" s="89">
        <v>166828</v>
      </c>
      <c r="G38" s="90">
        <v>7.2131821804066742E-2</v>
      </c>
      <c r="H38" s="90">
        <v>5.8420438382284168E-2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78" priority="1" stopIfTrue="1" operator="notEqual">
      <formula>0</formula>
    </cfRule>
  </conditionalFormatting>
  <conditionalFormatting sqref="J5:J38 L15:L38">
    <cfRule type="cellIs" dxfId="17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" enableFormatConditionsCalculation="0">
    <tabColor indexed="16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100"/>
      <c r="C1" s="82"/>
      <c r="D1" s="82"/>
      <c r="E1" s="82"/>
      <c r="F1" s="82"/>
      <c r="G1" s="82"/>
      <c r="H1" s="82"/>
      <c r="I1" s="83" t="s">
        <v>74</v>
      </c>
    </row>
    <row r="2" spans="1:12" s="1" customFormat="1" ht="18.75" customHeight="1" x14ac:dyDescent="0.3">
      <c r="A2" s="84" t="s">
        <v>123</v>
      </c>
      <c r="B2" s="101"/>
      <c r="C2" s="85"/>
      <c r="D2" s="85"/>
      <c r="E2" s="85"/>
      <c r="F2" s="86"/>
      <c r="G2" s="85"/>
      <c r="H2" s="85"/>
      <c r="I2" s="87" t="s">
        <v>53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3356566</v>
      </c>
      <c r="C5" s="41">
        <v>3400941</v>
      </c>
      <c r="D5" s="41">
        <v>3673341</v>
      </c>
      <c r="E5" s="41">
        <v>3851774</v>
      </c>
      <c r="F5" s="41">
        <v>3919855</v>
      </c>
      <c r="G5" s="39">
        <v>1.7675232243636207E-2</v>
      </c>
      <c r="H5" s="40">
        <v>3.9545978755530786E-2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1262821</v>
      </c>
      <c r="C6" s="41">
        <v>1255132</v>
      </c>
      <c r="D6" s="41">
        <v>1348134</v>
      </c>
      <c r="E6" s="41">
        <v>1357138</v>
      </c>
      <c r="F6" s="41">
        <v>1398857</v>
      </c>
      <c r="G6" s="39">
        <v>3.0740425807839644E-2</v>
      </c>
      <c r="H6" s="40">
        <v>2.5906735791482838E-2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702937</v>
      </c>
      <c r="C7" s="41">
        <v>690592</v>
      </c>
      <c r="D7" s="41">
        <v>744055</v>
      </c>
      <c r="E7" s="41">
        <v>781447</v>
      </c>
      <c r="F7" s="41">
        <v>770203</v>
      </c>
      <c r="G7" s="39">
        <v>-1.4388691747488913E-2</v>
      </c>
      <c r="H7" s="40">
        <v>2.3109696218166054E-2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552163</v>
      </c>
      <c r="C8" s="41">
        <v>541452</v>
      </c>
      <c r="D8" s="41">
        <v>570029</v>
      </c>
      <c r="E8" s="41">
        <v>591582</v>
      </c>
      <c r="F8" s="41">
        <v>566554</v>
      </c>
      <c r="G8" s="39">
        <v>-4.2306899128100595E-2</v>
      </c>
      <c r="H8" s="40">
        <v>6.453007900201424E-3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1168810</v>
      </c>
      <c r="C9" s="41">
        <v>928645</v>
      </c>
      <c r="D9" s="41">
        <v>921955</v>
      </c>
      <c r="E9" s="41">
        <v>922006</v>
      </c>
      <c r="F9" s="41">
        <v>976152</v>
      </c>
      <c r="G9" s="39">
        <v>5.8726298961178092E-2</v>
      </c>
      <c r="H9" s="40">
        <v>-4.4031939538417331E-2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80074</v>
      </c>
      <c r="C10" s="41">
        <v>83142</v>
      </c>
      <c r="D10" s="41">
        <v>87517</v>
      </c>
      <c r="E10" s="41">
        <v>91201</v>
      </c>
      <c r="F10" s="41">
        <v>89136</v>
      </c>
      <c r="G10" s="39">
        <v>-2.2642295588864103E-2</v>
      </c>
      <c r="H10" s="40">
        <v>2.7165453364054404E-2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29064</v>
      </c>
      <c r="C11" s="41">
        <v>30322</v>
      </c>
      <c r="D11" s="41">
        <v>27375</v>
      </c>
      <c r="E11" s="41">
        <v>31673</v>
      </c>
      <c r="F11" s="41">
        <v>38522</v>
      </c>
      <c r="G11" s="39">
        <v>0.21624096233384904</v>
      </c>
      <c r="H11" s="40">
        <v>7.2971929922356349E-2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31896</v>
      </c>
      <c r="C12" s="41">
        <v>29249</v>
      </c>
      <c r="D12" s="41">
        <v>31541</v>
      </c>
      <c r="E12" s="41">
        <v>33540</v>
      </c>
      <c r="F12" s="41">
        <v>34657</v>
      </c>
      <c r="G12" s="39">
        <v>3.3303518187239201E-2</v>
      </c>
      <c r="H12" s="40">
        <v>2.0971657082547779E-2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52292</v>
      </c>
      <c r="C13" s="41">
        <v>38221</v>
      </c>
      <c r="D13" s="41">
        <v>48062</v>
      </c>
      <c r="E13" s="41">
        <v>45479</v>
      </c>
      <c r="F13" s="41">
        <v>53817</v>
      </c>
      <c r="G13" s="39">
        <v>0.18333736449790017</v>
      </c>
      <c r="H13" s="40">
        <v>7.2123865445745672E-3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17099</v>
      </c>
      <c r="C14" s="41">
        <v>15025</v>
      </c>
      <c r="D14" s="41">
        <v>17828</v>
      </c>
      <c r="E14" s="41">
        <v>19436</v>
      </c>
      <c r="F14" s="41">
        <v>19322</v>
      </c>
      <c r="G14" s="39">
        <v>-5.86540440419836E-3</v>
      </c>
      <c r="H14" s="40">
        <v>3.1027718985349839E-2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152640</v>
      </c>
      <c r="C15" s="41">
        <v>139015</v>
      </c>
      <c r="D15" s="41">
        <v>147158</v>
      </c>
      <c r="E15" s="41">
        <v>158146</v>
      </c>
      <c r="F15" s="41">
        <v>164966</v>
      </c>
      <c r="G15" s="39">
        <v>4.3124707548720886E-2</v>
      </c>
      <c r="H15" s="40">
        <v>1.9603979068606892E-2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164163</v>
      </c>
      <c r="C16" s="41">
        <v>157268</v>
      </c>
      <c r="D16" s="41">
        <v>179678</v>
      </c>
      <c r="E16" s="41">
        <v>206774</v>
      </c>
      <c r="F16" s="41">
        <v>199480</v>
      </c>
      <c r="G16" s="39">
        <v>-3.5275228026734551E-2</v>
      </c>
      <c r="H16" s="40">
        <v>4.991954350703609E-2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23879</v>
      </c>
      <c r="C17" s="41">
        <v>22216</v>
      </c>
      <c r="D17" s="41">
        <v>22744</v>
      </c>
      <c r="E17" s="41">
        <v>22053</v>
      </c>
      <c r="F17" s="41">
        <v>62436</v>
      </c>
      <c r="G17" s="39">
        <v>1.8311794313698817</v>
      </c>
      <c r="H17" s="40">
        <v>0.27161234102608667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18579</v>
      </c>
      <c r="C18" s="41">
        <v>14806</v>
      </c>
      <c r="D18" s="41">
        <v>15488</v>
      </c>
      <c r="E18" s="41">
        <v>17547</v>
      </c>
      <c r="F18" s="41">
        <v>14691</v>
      </c>
      <c r="G18" s="39">
        <v>-0.16276286544708496</v>
      </c>
      <c r="H18" s="40">
        <v>-5.7009633601313392E-2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27433</v>
      </c>
      <c r="C19" s="41">
        <v>27171</v>
      </c>
      <c r="D19" s="41">
        <v>24522</v>
      </c>
      <c r="E19" s="41">
        <v>25313</v>
      </c>
      <c r="F19" s="41">
        <v>32994</v>
      </c>
      <c r="G19" s="39">
        <v>0.30344091968553699</v>
      </c>
      <c r="H19" s="40">
        <v>4.7226001258584782E-2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98654</v>
      </c>
      <c r="C20" s="41">
        <v>76563</v>
      </c>
      <c r="D20" s="41">
        <v>87272</v>
      </c>
      <c r="E20" s="41">
        <v>90826</v>
      </c>
      <c r="F20" s="41">
        <v>92102</v>
      </c>
      <c r="G20" s="39">
        <v>1.4048840640345173E-2</v>
      </c>
      <c r="H20" s="40">
        <v>-1.7033786393591321E-2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21128</v>
      </c>
      <c r="C21" s="41">
        <v>20712</v>
      </c>
      <c r="D21" s="41">
        <v>26798</v>
      </c>
      <c r="E21" s="41">
        <v>29530</v>
      </c>
      <c r="F21" s="41">
        <v>33374</v>
      </c>
      <c r="G21" s="39">
        <v>0.13017270572299355</v>
      </c>
      <c r="H21" s="40">
        <v>0.12108222902987031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22157</v>
      </c>
      <c r="C22" s="41">
        <v>18556</v>
      </c>
      <c r="D22" s="41">
        <v>17803</v>
      </c>
      <c r="E22" s="41">
        <v>23695</v>
      </c>
      <c r="F22" s="41">
        <v>32080</v>
      </c>
      <c r="G22" s="39">
        <v>0.35387212492086939</v>
      </c>
      <c r="H22" s="40">
        <v>9.6934890641659166E-2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29376</v>
      </c>
      <c r="C23" s="41">
        <v>27422</v>
      </c>
      <c r="D23" s="41">
        <v>28524</v>
      </c>
      <c r="E23" s="41">
        <v>41862</v>
      </c>
      <c r="F23" s="41">
        <v>38616</v>
      </c>
      <c r="G23" s="39">
        <v>-7.7540490182026689E-2</v>
      </c>
      <c r="H23" s="40">
        <v>7.0763741522628099E-2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18489</v>
      </c>
      <c r="C24" s="41">
        <v>16165</v>
      </c>
      <c r="D24" s="41">
        <v>17877</v>
      </c>
      <c r="E24" s="41">
        <v>20168</v>
      </c>
      <c r="F24" s="41">
        <v>23496</v>
      </c>
      <c r="G24" s="39">
        <v>0.16501388337961131</v>
      </c>
      <c r="H24" s="40">
        <v>6.1744763568918337E-2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45118</v>
      </c>
      <c r="C25" s="41">
        <v>44354</v>
      </c>
      <c r="D25" s="41">
        <v>50855</v>
      </c>
      <c r="E25" s="41">
        <v>59855</v>
      </c>
      <c r="F25" s="41">
        <v>67611</v>
      </c>
      <c r="G25" s="39">
        <v>0.12957981789324191</v>
      </c>
      <c r="H25" s="40">
        <v>0.10641200623797609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54601</v>
      </c>
      <c r="C26" s="41">
        <v>50042</v>
      </c>
      <c r="D26" s="41">
        <v>60331</v>
      </c>
      <c r="E26" s="41">
        <v>78909</v>
      </c>
      <c r="F26" s="41">
        <v>84187</v>
      </c>
      <c r="G26" s="39">
        <v>6.6887173833149571E-2</v>
      </c>
      <c r="H26" s="40">
        <v>0.11432303759503903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232870</v>
      </c>
      <c r="C27" s="41">
        <v>207907</v>
      </c>
      <c r="D27" s="41">
        <v>228189</v>
      </c>
      <c r="E27" s="41">
        <v>260906</v>
      </c>
      <c r="F27" s="41">
        <v>272194</v>
      </c>
      <c r="G27" s="39">
        <v>4.3264624040842303E-2</v>
      </c>
      <c r="H27" s="40">
        <v>3.9779500946335977E-2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37607</v>
      </c>
      <c r="C28" s="41">
        <v>29010</v>
      </c>
      <c r="D28" s="41">
        <v>33882</v>
      </c>
      <c r="E28" s="41">
        <v>39590</v>
      </c>
      <c r="F28" s="41">
        <v>41485</v>
      </c>
      <c r="G28" s="39">
        <v>4.78656226319778E-2</v>
      </c>
      <c r="H28" s="40">
        <v>2.4838898670516363E-2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76307</v>
      </c>
      <c r="C29" s="41">
        <v>53785</v>
      </c>
      <c r="D29" s="41">
        <v>54492</v>
      </c>
      <c r="E29" s="41">
        <v>61692</v>
      </c>
      <c r="F29" s="41">
        <v>67879</v>
      </c>
      <c r="G29" s="39">
        <v>0.10028853011735728</v>
      </c>
      <c r="H29" s="40">
        <v>-2.8835577831738401E-2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40601</v>
      </c>
      <c r="C30" s="41">
        <v>37882</v>
      </c>
      <c r="D30" s="41">
        <v>43007</v>
      </c>
      <c r="E30" s="41">
        <v>50236</v>
      </c>
      <c r="F30" s="41">
        <v>64399</v>
      </c>
      <c r="G30" s="39">
        <v>0.28192929373357756</v>
      </c>
      <c r="H30" s="40">
        <v>0.12223962301565949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60441</v>
      </c>
      <c r="C31" s="41">
        <v>38529</v>
      </c>
      <c r="D31" s="41">
        <v>53033</v>
      </c>
      <c r="E31" s="41">
        <v>65716</v>
      </c>
      <c r="F31" s="41">
        <v>55565</v>
      </c>
      <c r="G31" s="39">
        <v>-0.15446770953801203</v>
      </c>
      <c r="H31" s="40">
        <v>-2.0808985849008588E-2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28610</v>
      </c>
      <c r="C32" s="41">
        <v>20094</v>
      </c>
      <c r="D32" s="41">
        <v>22292</v>
      </c>
      <c r="E32" s="41">
        <v>25420</v>
      </c>
      <c r="F32" s="41">
        <v>31786</v>
      </c>
      <c r="G32" s="39">
        <v>0.250432730133753</v>
      </c>
      <c r="H32" s="40">
        <v>2.6666769575404814E-2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1">
        <v>25561</v>
      </c>
      <c r="C33" s="41">
        <v>20554</v>
      </c>
      <c r="D33" s="41">
        <v>25270</v>
      </c>
      <c r="E33" s="41">
        <v>31077</v>
      </c>
      <c r="F33" s="41">
        <v>35693</v>
      </c>
      <c r="G33" s="39">
        <v>0.1485342858062233</v>
      </c>
      <c r="H33" s="40">
        <v>8.7054461748426126E-2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1">
        <v>28287</v>
      </c>
      <c r="C34" s="41">
        <v>30159</v>
      </c>
      <c r="D34" s="41">
        <v>34435</v>
      </c>
      <c r="E34" s="41">
        <v>39707</v>
      </c>
      <c r="F34" s="41">
        <v>42528</v>
      </c>
      <c r="G34" s="39">
        <v>7.1045407610748734E-2</v>
      </c>
      <c r="H34" s="40">
        <v>0.10731712687760608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1">
        <v>20965</v>
      </c>
      <c r="C35" s="41">
        <v>15400</v>
      </c>
      <c r="D35" s="41">
        <v>22184</v>
      </c>
      <c r="E35" s="41">
        <v>30071</v>
      </c>
      <c r="F35" s="41">
        <v>30378</v>
      </c>
      <c r="G35" s="39">
        <v>1.0209171627149072E-2</v>
      </c>
      <c r="H35" s="40">
        <v>9.7150177626990741E-2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308416</v>
      </c>
      <c r="C36" s="79">
        <v>269385</v>
      </c>
      <c r="D36" s="79">
        <v>255829</v>
      </c>
      <c r="E36" s="79">
        <v>268942</v>
      </c>
      <c r="F36" s="79">
        <v>290738</v>
      </c>
      <c r="G36" s="39">
        <v>8.1043496367246393E-2</v>
      </c>
      <c r="H36" s="40">
        <v>-1.4648403519754272E-2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93">
        <v>5433038</v>
      </c>
      <c r="C37" s="93">
        <v>4948775</v>
      </c>
      <c r="D37" s="93">
        <v>5248159</v>
      </c>
      <c r="E37" s="93">
        <v>5521537</v>
      </c>
      <c r="F37" s="93">
        <v>5725898</v>
      </c>
      <c r="G37" s="90">
        <v>3.7011614700761752E-2</v>
      </c>
      <c r="H37" s="91">
        <v>1.3211746757899379E-2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8789604</v>
      </c>
      <c r="C38" s="89">
        <v>8349716</v>
      </c>
      <c r="D38" s="89">
        <v>8921500</v>
      </c>
      <c r="E38" s="89">
        <v>9373311</v>
      </c>
      <c r="F38" s="89">
        <v>9645753</v>
      </c>
      <c r="G38" s="90">
        <v>2.9065716479480974E-2</v>
      </c>
      <c r="H38" s="90">
        <v>2.3509096623222314E-2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70"/>
      <c r="F41" s="42"/>
      <c r="G41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69"/>
      <c r="F48" s="34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57" spans="1:12" x14ac:dyDescent="0.2">
      <c r="B57" s="5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70"/>
      <c r="F62" s="42"/>
      <c r="G62"/>
    </row>
  </sheetData>
  <phoneticPr fontId="0" type="noConversion"/>
  <conditionalFormatting sqref="B51:H51">
    <cfRule type="cellIs" dxfId="212" priority="1" stopIfTrue="1" operator="notEqual">
      <formula>0</formula>
    </cfRule>
  </conditionalFormatting>
  <conditionalFormatting sqref="J5:J38 L15:L38">
    <cfRule type="cellIs" dxfId="21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0" enableFormatConditionsCalculation="0">
    <tabColor indexed="60"/>
  </sheetPr>
  <dimension ref="A1:AA62"/>
  <sheetViews>
    <sheetView topLeftCell="F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106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118284</v>
      </c>
      <c r="C5" s="21">
        <v>125894</v>
      </c>
      <c r="D5" s="21">
        <v>126844</v>
      </c>
      <c r="E5" s="13">
        <v>135844</v>
      </c>
      <c r="F5" s="13">
        <v>143685</v>
      </c>
      <c r="G5" s="39">
        <v>5.7720620711993131E-2</v>
      </c>
      <c r="H5" s="40">
        <v>4.9835749366043292E-2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48505</v>
      </c>
      <c r="C6" s="13">
        <v>45499</v>
      </c>
      <c r="D6" s="13">
        <v>44235</v>
      </c>
      <c r="E6" s="13">
        <v>42801</v>
      </c>
      <c r="F6" s="13">
        <v>47896</v>
      </c>
      <c r="G6" s="39">
        <v>0.11903927478329956</v>
      </c>
      <c r="H6" s="40">
        <v>-3.1537394307831201E-3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32195</v>
      </c>
      <c r="C7" s="13">
        <v>32205</v>
      </c>
      <c r="D7" s="13">
        <v>33156</v>
      </c>
      <c r="E7" s="13">
        <v>30840</v>
      </c>
      <c r="F7" s="13">
        <v>31682</v>
      </c>
      <c r="G7" s="39">
        <v>2.7302204928663976E-2</v>
      </c>
      <c r="H7" s="40">
        <v>-4.0075643754748924E-3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13030</v>
      </c>
      <c r="C8" s="13">
        <v>13765</v>
      </c>
      <c r="D8" s="13">
        <v>13572</v>
      </c>
      <c r="E8" s="13">
        <v>13880</v>
      </c>
      <c r="F8" s="13">
        <v>12689</v>
      </c>
      <c r="G8" s="39">
        <v>-8.5806916426512947E-2</v>
      </c>
      <c r="H8" s="40">
        <v>-6.607800515328166E-3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14279</v>
      </c>
      <c r="C9" s="13">
        <v>14397</v>
      </c>
      <c r="D9" s="13">
        <v>15939</v>
      </c>
      <c r="E9" s="13">
        <v>16322</v>
      </c>
      <c r="F9" s="13">
        <v>17850</v>
      </c>
      <c r="G9" s="39">
        <v>9.3615978434015368E-2</v>
      </c>
      <c r="H9" s="40">
        <v>5.7389775652475494E-2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2096</v>
      </c>
      <c r="C10" s="13">
        <v>1726</v>
      </c>
      <c r="D10" s="13">
        <v>1850</v>
      </c>
      <c r="E10" s="13">
        <v>1695</v>
      </c>
      <c r="F10" s="13">
        <v>1898</v>
      </c>
      <c r="G10" s="39">
        <v>0.1197640117994101</v>
      </c>
      <c r="H10" s="40">
        <v>-2.4502338903594323E-2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1683</v>
      </c>
      <c r="C11" s="13">
        <v>4443</v>
      </c>
      <c r="D11" s="13">
        <v>2333</v>
      </c>
      <c r="E11" s="13">
        <v>2905</v>
      </c>
      <c r="F11" s="13">
        <v>4347</v>
      </c>
      <c r="G11" s="39">
        <v>0.4963855421686747</v>
      </c>
      <c r="H11" s="40">
        <v>0.26772887122894362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1603</v>
      </c>
      <c r="C12" s="13">
        <v>1199</v>
      </c>
      <c r="D12" s="13">
        <v>1566</v>
      </c>
      <c r="E12" s="13">
        <v>1123</v>
      </c>
      <c r="F12" s="13">
        <v>1541</v>
      </c>
      <c r="G12" s="39">
        <v>0.37221727515583258</v>
      </c>
      <c r="H12" s="40">
        <v>-9.8128658499381238E-3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1262</v>
      </c>
      <c r="C13" s="13">
        <v>1302</v>
      </c>
      <c r="D13" s="13">
        <v>1283</v>
      </c>
      <c r="E13" s="13">
        <v>962</v>
      </c>
      <c r="F13" s="13">
        <v>1209</v>
      </c>
      <c r="G13" s="39">
        <v>0.2567567567567568</v>
      </c>
      <c r="H13" s="40">
        <v>-1.0668729185707271E-2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826</v>
      </c>
      <c r="C14" s="13">
        <v>578</v>
      </c>
      <c r="D14" s="13">
        <v>645</v>
      </c>
      <c r="E14" s="13">
        <v>2402</v>
      </c>
      <c r="F14" s="13">
        <v>566</v>
      </c>
      <c r="G14" s="39">
        <v>-0.76436303080766033</v>
      </c>
      <c r="H14" s="40">
        <v>-9.0172423528809831E-2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5011</v>
      </c>
      <c r="C15" s="13">
        <v>5536</v>
      </c>
      <c r="D15" s="13">
        <v>5588</v>
      </c>
      <c r="E15" s="13">
        <v>5743</v>
      </c>
      <c r="F15" s="13">
        <v>6578</v>
      </c>
      <c r="G15" s="39">
        <v>0.14539439317429914</v>
      </c>
      <c r="H15" s="40">
        <v>7.0390797334958899E-2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2587</v>
      </c>
      <c r="C16" s="13">
        <v>2480</v>
      </c>
      <c r="D16" s="13">
        <v>2786</v>
      </c>
      <c r="E16" s="13">
        <v>2693</v>
      </c>
      <c r="F16" s="13">
        <v>3049</v>
      </c>
      <c r="G16" s="39">
        <v>0.1321945785369476</v>
      </c>
      <c r="H16" s="40">
        <v>4.1934093364284886E-2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827</v>
      </c>
      <c r="C17" s="13">
        <v>629</v>
      </c>
      <c r="D17" s="13">
        <v>1734</v>
      </c>
      <c r="E17" s="13">
        <v>737</v>
      </c>
      <c r="F17" s="13">
        <v>1299</v>
      </c>
      <c r="G17" s="39">
        <v>0.76255088195386711</v>
      </c>
      <c r="H17" s="40">
        <v>0.11950467208073268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404</v>
      </c>
      <c r="C18" s="13">
        <v>357</v>
      </c>
      <c r="D18" s="13">
        <v>440</v>
      </c>
      <c r="E18" s="13">
        <v>299</v>
      </c>
      <c r="F18" s="13">
        <v>219</v>
      </c>
      <c r="G18" s="39">
        <v>-0.26755852842809369</v>
      </c>
      <c r="H18" s="40">
        <v>-0.14194389143650687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1100</v>
      </c>
      <c r="C19" s="13">
        <v>1173</v>
      </c>
      <c r="D19" s="13">
        <v>890</v>
      </c>
      <c r="E19" s="13">
        <v>1008</v>
      </c>
      <c r="F19" s="13">
        <v>2014</v>
      </c>
      <c r="G19" s="39">
        <v>0.99801587301587302</v>
      </c>
      <c r="H19" s="40">
        <v>0.16323294906733188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5805</v>
      </c>
      <c r="C20" s="13">
        <v>3919</v>
      </c>
      <c r="D20" s="13">
        <v>4817</v>
      </c>
      <c r="E20" s="13">
        <v>5270</v>
      </c>
      <c r="F20" s="13">
        <v>5766</v>
      </c>
      <c r="G20" s="39">
        <v>9.4117647058823639E-2</v>
      </c>
      <c r="H20" s="40">
        <v>-1.6838347402904352E-3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1206</v>
      </c>
      <c r="C21" s="13">
        <v>1282</v>
      </c>
      <c r="D21" s="13">
        <v>1464</v>
      </c>
      <c r="E21" s="13">
        <v>1438</v>
      </c>
      <c r="F21" s="13">
        <v>1652</v>
      </c>
      <c r="G21" s="39">
        <v>0.14881780250347698</v>
      </c>
      <c r="H21" s="40">
        <v>8.1846598179029062E-2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591</v>
      </c>
      <c r="C22" s="13">
        <v>462</v>
      </c>
      <c r="D22" s="13">
        <v>582</v>
      </c>
      <c r="E22" s="13">
        <v>2255</v>
      </c>
      <c r="F22" s="13">
        <v>3583</v>
      </c>
      <c r="G22" s="39">
        <v>0.58891352549889131</v>
      </c>
      <c r="H22" s="40">
        <v>0.5691513392684826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1537</v>
      </c>
      <c r="C23" s="13">
        <v>4807</v>
      </c>
      <c r="D23" s="13">
        <v>2343</v>
      </c>
      <c r="E23" s="13">
        <v>2670</v>
      </c>
      <c r="F23" s="13">
        <v>4286</v>
      </c>
      <c r="G23" s="39">
        <v>0.60524344569288391</v>
      </c>
      <c r="H23" s="40">
        <v>0.29224415003589699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640</v>
      </c>
      <c r="C24" s="13">
        <v>469</v>
      </c>
      <c r="D24" s="13">
        <v>813</v>
      </c>
      <c r="E24" s="13">
        <v>762</v>
      </c>
      <c r="F24" s="13">
        <v>667</v>
      </c>
      <c r="G24" s="39">
        <v>-0.12467191601049865</v>
      </c>
      <c r="H24" s="40">
        <v>1.0384010886341555E-2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1461</v>
      </c>
      <c r="C25" s="13">
        <v>1412</v>
      </c>
      <c r="D25" s="13">
        <v>2016</v>
      </c>
      <c r="E25" s="13">
        <v>2563</v>
      </c>
      <c r="F25" s="13">
        <v>2071</v>
      </c>
      <c r="G25" s="39">
        <v>-0.19196254389387435</v>
      </c>
      <c r="H25" s="40">
        <v>9.114500960235139E-2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1054</v>
      </c>
      <c r="C26" s="13">
        <v>709</v>
      </c>
      <c r="D26" s="13">
        <v>1004</v>
      </c>
      <c r="E26" s="13">
        <v>898</v>
      </c>
      <c r="F26" s="13">
        <v>981</v>
      </c>
      <c r="G26" s="39">
        <v>9.2427616926503253E-2</v>
      </c>
      <c r="H26" s="40">
        <v>-1.7783785715436484E-2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7028</v>
      </c>
      <c r="C27" s="13">
        <v>5196</v>
      </c>
      <c r="D27" s="13">
        <v>5962</v>
      </c>
      <c r="E27" s="13">
        <v>5679</v>
      </c>
      <c r="F27" s="13">
        <v>5361</v>
      </c>
      <c r="G27" s="39">
        <v>-5.599577390385635E-2</v>
      </c>
      <c r="H27" s="40">
        <v>-6.5447908848498493E-2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591</v>
      </c>
      <c r="C28" s="13">
        <v>471</v>
      </c>
      <c r="D28" s="13">
        <v>600</v>
      </c>
      <c r="E28" s="13">
        <v>626</v>
      </c>
      <c r="F28" s="13">
        <v>404</v>
      </c>
      <c r="G28" s="39">
        <v>-0.35463258785942497</v>
      </c>
      <c r="H28" s="40">
        <v>-9.0718257297661253E-2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916</v>
      </c>
      <c r="C29" s="13">
        <v>784</v>
      </c>
      <c r="D29" s="13">
        <v>1149</v>
      </c>
      <c r="E29" s="13">
        <v>902</v>
      </c>
      <c r="F29" s="13">
        <v>992</v>
      </c>
      <c r="G29" s="39">
        <v>9.9778270509977895E-2</v>
      </c>
      <c r="H29" s="40">
        <v>2.0126547373103376E-2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1276</v>
      </c>
      <c r="C30" s="13">
        <v>896</v>
      </c>
      <c r="D30" s="13">
        <v>964</v>
      </c>
      <c r="E30" s="13">
        <v>890</v>
      </c>
      <c r="F30" s="13">
        <v>987</v>
      </c>
      <c r="G30" s="39">
        <v>0.10898876404494384</v>
      </c>
      <c r="H30" s="40">
        <v>-6.2186199037803314E-2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1288</v>
      </c>
      <c r="C31" s="13">
        <v>826</v>
      </c>
      <c r="D31" s="13">
        <v>1530</v>
      </c>
      <c r="E31" s="13">
        <v>1395</v>
      </c>
      <c r="F31" s="13">
        <v>1867</v>
      </c>
      <c r="G31" s="39">
        <v>0.33835125448028669</v>
      </c>
      <c r="H31" s="40">
        <v>9.7253850951731113E-2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165</v>
      </c>
      <c r="C32" s="13">
        <v>168</v>
      </c>
      <c r="D32" s="13">
        <v>308</v>
      </c>
      <c r="E32" s="13">
        <v>276</v>
      </c>
      <c r="F32" s="13">
        <v>218</v>
      </c>
      <c r="G32" s="39">
        <v>-0.21014492753623193</v>
      </c>
      <c r="H32" s="40">
        <v>7.2119357306984266E-2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296</v>
      </c>
      <c r="C33" s="13">
        <v>187</v>
      </c>
      <c r="D33" s="13">
        <v>384</v>
      </c>
      <c r="E33" s="13">
        <v>512</v>
      </c>
      <c r="F33" s="13">
        <v>567</v>
      </c>
      <c r="G33" s="39">
        <v>0.107421875</v>
      </c>
      <c r="H33" s="40">
        <v>0.17644827415649789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400</v>
      </c>
      <c r="C34" s="13">
        <v>294</v>
      </c>
      <c r="D34" s="13">
        <v>824</v>
      </c>
      <c r="E34" s="13">
        <v>515</v>
      </c>
      <c r="F34" s="13">
        <v>486</v>
      </c>
      <c r="G34" s="39">
        <v>-5.6310679611650483E-2</v>
      </c>
      <c r="H34" s="40">
        <v>4.9890653474174984E-2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252</v>
      </c>
      <c r="C35" s="13">
        <v>132</v>
      </c>
      <c r="D35" s="13">
        <v>285</v>
      </c>
      <c r="E35" s="13">
        <v>283</v>
      </c>
      <c r="F35" s="13">
        <v>307</v>
      </c>
      <c r="G35" s="39">
        <v>8.4805653710247286E-2</v>
      </c>
      <c r="H35" s="40">
        <v>5.0592893220606117E-2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10528</v>
      </c>
      <c r="C36" s="79">
        <v>8446</v>
      </c>
      <c r="D36" s="79">
        <v>9351</v>
      </c>
      <c r="E36" s="79">
        <v>9080</v>
      </c>
      <c r="F36" s="79">
        <v>8928</v>
      </c>
      <c r="G36" s="39">
        <v>-1.6740088105726914E-2</v>
      </c>
      <c r="H36" s="40">
        <v>-4.0373844996504205E-2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160442</v>
      </c>
      <c r="C37" s="88">
        <v>155749</v>
      </c>
      <c r="D37" s="88">
        <v>160413</v>
      </c>
      <c r="E37" s="88">
        <v>159424</v>
      </c>
      <c r="F37" s="88">
        <v>171960</v>
      </c>
      <c r="G37" s="90">
        <v>7.863307908470496E-2</v>
      </c>
      <c r="H37" s="91">
        <v>1.7483422960477446E-2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278726</v>
      </c>
      <c r="C38" s="89">
        <v>281643</v>
      </c>
      <c r="D38" s="89">
        <v>287257</v>
      </c>
      <c r="E38" s="89">
        <v>295268</v>
      </c>
      <c r="F38" s="89">
        <v>315645</v>
      </c>
      <c r="G38" s="90">
        <v>6.9011880732080755E-2</v>
      </c>
      <c r="H38" s="90">
        <v>3.1585806273418227E-2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76" priority="1" stopIfTrue="1" operator="notEqual">
      <formula>0</formula>
    </cfRule>
  </conditionalFormatting>
  <conditionalFormatting sqref="J5:J38 L15:L38">
    <cfRule type="cellIs" dxfId="17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1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105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57881</v>
      </c>
      <c r="C5" s="21">
        <v>64013</v>
      </c>
      <c r="D5" s="21">
        <v>66857</v>
      </c>
      <c r="E5" s="13">
        <v>64684</v>
      </c>
      <c r="F5" s="13">
        <v>59368</v>
      </c>
      <c r="G5" s="39">
        <v>-8.2184156823944088E-2</v>
      </c>
      <c r="H5" s="40">
        <v>6.3616956536194369E-3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10215</v>
      </c>
      <c r="C6" s="13">
        <v>9675</v>
      </c>
      <c r="D6" s="13">
        <v>28836</v>
      </c>
      <c r="E6" s="13">
        <v>27861</v>
      </c>
      <c r="F6" s="13">
        <v>25554</v>
      </c>
      <c r="G6" s="39">
        <v>-8.2803919457305919E-2</v>
      </c>
      <c r="H6" s="40">
        <v>0.25763649014812917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6797</v>
      </c>
      <c r="C7" s="13">
        <v>5442</v>
      </c>
      <c r="D7" s="13">
        <v>10766</v>
      </c>
      <c r="E7" s="13">
        <v>9209</v>
      </c>
      <c r="F7" s="13">
        <v>9674</v>
      </c>
      <c r="G7" s="39">
        <v>5.0494081876425234E-2</v>
      </c>
      <c r="H7" s="40">
        <v>9.2250377000708372E-2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4889</v>
      </c>
      <c r="C8" s="13">
        <v>4086</v>
      </c>
      <c r="D8" s="13">
        <v>8835</v>
      </c>
      <c r="E8" s="13">
        <v>9749</v>
      </c>
      <c r="F8" s="13">
        <v>12404</v>
      </c>
      <c r="G8" s="39">
        <v>0.27233562416658108</v>
      </c>
      <c r="H8" s="40">
        <v>0.26207577312244679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4679</v>
      </c>
      <c r="C9" s="13">
        <v>3341</v>
      </c>
      <c r="D9" s="13">
        <v>4436</v>
      </c>
      <c r="E9" s="13">
        <v>6696</v>
      </c>
      <c r="F9" s="13">
        <v>7450</v>
      </c>
      <c r="G9" s="39">
        <v>0.11260454002389486</v>
      </c>
      <c r="H9" s="40">
        <v>0.12331305671014081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279</v>
      </c>
      <c r="C10" s="13">
        <v>252</v>
      </c>
      <c r="D10" s="13">
        <v>427</v>
      </c>
      <c r="E10" s="13">
        <v>528</v>
      </c>
      <c r="F10" s="13">
        <v>698</v>
      </c>
      <c r="G10" s="39">
        <v>0.32196969696969702</v>
      </c>
      <c r="H10" s="40">
        <v>0.25765871562401443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38</v>
      </c>
      <c r="C11" s="13">
        <v>43</v>
      </c>
      <c r="D11" s="13">
        <v>209</v>
      </c>
      <c r="E11" s="13">
        <v>154</v>
      </c>
      <c r="F11" s="13">
        <v>277</v>
      </c>
      <c r="G11" s="39">
        <v>0.79870129870129869</v>
      </c>
      <c r="H11" s="40">
        <v>0.64313801378758551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143</v>
      </c>
      <c r="C12" s="13">
        <v>112</v>
      </c>
      <c r="D12" s="13">
        <v>229</v>
      </c>
      <c r="E12" s="13">
        <v>254</v>
      </c>
      <c r="F12" s="13">
        <v>362</v>
      </c>
      <c r="G12" s="39">
        <v>0.4251968503937007</v>
      </c>
      <c r="H12" s="40">
        <v>0.26137184604790464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74</v>
      </c>
      <c r="C13" s="13">
        <v>138</v>
      </c>
      <c r="D13" s="13">
        <v>263</v>
      </c>
      <c r="E13" s="13">
        <v>213</v>
      </c>
      <c r="F13" s="13">
        <v>227</v>
      </c>
      <c r="G13" s="39">
        <v>6.5727699530516492E-2</v>
      </c>
      <c r="H13" s="40">
        <v>0.32342256214213605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20</v>
      </c>
      <c r="C14" s="13">
        <v>21</v>
      </c>
      <c r="D14" s="13">
        <v>79</v>
      </c>
      <c r="E14" s="13">
        <v>165</v>
      </c>
      <c r="F14" s="13">
        <v>61</v>
      </c>
      <c r="G14" s="39">
        <v>-0.63030303030303036</v>
      </c>
      <c r="H14" s="40">
        <v>0.32152371134887248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1077</v>
      </c>
      <c r="C15" s="13">
        <v>818</v>
      </c>
      <c r="D15" s="13">
        <v>1294</v>
      </c>
      <c r="E15" s="13">
        <v>1705</v>
      </c>
      <c r="F15" s="13">
        <v>2166</v>
      </c>
      <c r="G15" s="39">
        <v>0.27038123167155415</v>
      </c>
      <c r="H15" s="40">
        <v>0.1908599433342042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679</v>
      </c>
      <c r="C16" s="13">
        <v>645</v>
      </c>
      <c r="D16" s="13">
        <v>1907</v>
      </c>
      <c r="E16" s="13">
        <v>777</v>
      </c>
      <c r="F16" s="13">
        <v>1007</v>
      </c>
      <c r="G16" s="39">
        <v>0.29601029601029594</v>
      </c>
      <c r="H16" s="40">
        <v>0.10354468666863514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7</v>
      </c>
      <c r="C17" s="13">
        <v>53</v>
      </c>
      <c r="D17" s="13">
        <v>97</v>
      </c>
      <c r="E17" s="13">
        <v>172</v>
      </c>
      <c r="F17" s="13">
        <v>100</v>
      </c>
      <c r="G17" s="39">
        <v>-0.41860465116279066</v>
      </c>
      <c r="H17" s="40">
        <v>0.94413084181396401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99</v>
      </c>
      <c r="C18" s="13">
        <v>37</v>
      </c>
      <c r="D18" s="13">
        <v>125</v>
      </c>
      <c r="E18" s="13">
        <v>76</v>
      </c>
      <c r="F18" s="13">
        <v>166</v>
      </c>
      <c r="G18" s="39">
        <v>1.1842105263157894</v>
      </c>
      <c r="H18" s="40">
        <v>0.13793701213607679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86</v>
      </c>
      <c r="C19" s="13">
        <v>91</v>
      </c>
      <c r="D19" s="13">
        <v>164</v>
      </c>
      <c r="E19" s="13">
        <v>131</v>
      </c>
      <c r="F19" s="13">
        <v>281</v>
      </c>
      <c r="G19" s="39">
        <v>1.1450381679389312</v>
      </c>
      <c r="H19" s="40">
        <v>0.34447263505592285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1523</v>
      </c>
      <c r="C20" s="13">
        <v>1152</v>
      </c>
      <c r="D20" s="13">
        <v>2048</v>
      </c>
      <c r="E20" s="13">
        <v>2536</v>
      </c>
      <c r="F20" s="13">
        <v>4232</v>
      </c>
      <c r="G20" s="39">
        <v>0.66876971608832814</v>
      </c>
      <c r="H20" s="40">
        <v>0.2911046311352119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852</v>
      </c>
      <c r="C21" s="13">
        <v>208</v>
      </c>
      <c r="D21" s="13">
        <v>989</v>
      </c>
      <c r="E21" s="13">
        <v>1187</v>
      </c>
      <c r="F21" s="13">
        <v>2597</v>
      </c>
      <c r="G21" s="39">
        <v>1.1878685762426286</v>
      </c>
      <c r="H21" s="40">
        <v>0.32132024348890154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121</v>
      </c>
      <c r="C22" s="13">
        <v>101</v>
      </c>
      <c r="D22" s="13">
        <v>204</v>
      </c>
      <c r="E22" s="13">
        <v>226</v>
      </c>
      <c r="F22" s="13">
        <v>117</v>
      </c>
      <c r="G22" s="39">
        <v>-0.48230088495575218</v>
      </c>
      <c r="H22" s="40">
        <v>-8.3689365315176012E-3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250</v>
      </c>
      <c r="C23" s="13">
        <v>194</v>
      </c>
      <c r="D23" s="13">
        <v>861</v>
      </c>
      <c r="E23" s="13">
        <v>995</v>
      </c>
      <c r="F23" s="13">
        <v>1102</v>
      </c>
      <c r="G23" s="39">
        <v>0.10753768844221101</v>
      </c>
      <c r="H23" s="40">
        <v>0.44897334534549449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63</v>
      </c>
      <c r="C24" s="13">
        <v>61</v>
      </c>
      <c r="D24" s="13">
        <v>146</v>
      </c>
      <c r="E24" s="13">
        <v>172</v>
      </c>
      <c r="F24" s="13">
        <v>141</v>
      </c>
      <c r="G24" s="39">
        <v>-0.18023255813953487</v>
      </c>
      <c r="H24" s="40">
        <v>0.22312161418486554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347</v>
      </c>
      <c r="C25" s="13">
        <v>706</v>
      </c>
      <c r="D25" s="13">
        <v>1620</v>
      </c>
      <c r="E25" s="13">
        <v>1462</v>
      </c>
      <c r="F25" s="13">
        <v>1899</v>
      </c>
      <c r="G25" s="39">
        <v>0.29890560875513006</v>
      </c>
      <c r="H25" s="40">
        <v>0.52949785580697872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198</v>
      </c>
      <c r="C26" s="13">
        <v>349</v>
      </c>
      <c r="D26" s="13">
        <v>496</v>
      </c>
      <c r="E26" s="13">
        <v>472</v>
      </c>
      <c r="F26" s="13">
        <v>752</v>
      </c>
      <c r="G26" s="39">
        <v>0.59322033898305082</v>
      </c>
      <c r="H26" s="40">
        <v>0.39600882131507986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889</v>
      </c>
      <c r="C27" s="13">
        <v>455</v>
      </c>
      <c r="D27" s="13">
        <v>753</v>
      </c>
      <c r="E27" s="13">
        <v>1102</v>
      </c>
      <c r="F27" s="13">
        <v>1083</v>
      </c>
      <c r="G27" s="39">
        <v>-1.7241379310344862E-2</v>
      </c>
      <c r="H27" s="40">
        <v>5.0586156685954675E-2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343</v>
      </c>
      <c r="C28" s="13">
        <v>79</v>
      </c>
      <c r="D28" s="13">
        <v>334</v>
      </c>
      <c r="E28" s="13">
        <v>266</v>
      </c>
      <c r="F28" s="13">
        <v>261</v>
      </c>
      <c r="G28" s="39">
        <v>-1.8796992481203034E-2</v>
      </c>
      <c r="H28" s="40">
        <v>-6.6022106778195089E-2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521</v>
      </c>
      <c r="C29" s="13">
        <v>116</v>
      </c>
      <c r="D29" s="13">
        <v>271</v>
      </c>
      <c r="E29" s="13">
        <v>271</v>
      </c>
      <c r="F29" s="13">
        <v>159</v>
      </c>
      <c r="G29" s="39">
        <v>-0.41328413284132837</v>
      </c>
      <c r="H29" s="40">
        <v>-0.25674155869782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79</v>
      </c>
      <c r="C30" s="13">
        <v>45</v>
      </c>
      <c r="D30" s="13">
        <v>168</v>
      </c>
      <c r="E30" s="13">
        <v>805</v>
      </c>
      <c r="F30" s="13">
        <v>241</v>
      </c>
      <c r="G30" s="39">
        <v>-0.70062111801242244</v>
      </c>
      <c r="H30" s="40">
        <v>0.32159226399915353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128</v>
      </c>
      <c r="C31" s="13">
        <v>36</v>
      </c>
      <c r="D31" s="13">
        <v>62</v>
      </c>
      <c r="E31" s="13">
        <v>65</v>
      </c>
      <c r="F31" s="13">
        <v>70</v>
      </c>
      <c r="G31" s="39">
        <v>7.6923076923076872E-2</v>
      </c>
      <c r="H31" s="40">
        <v>-0.14005234293740176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502</v>
      </c>
      <c r="C32" s="13">
        <v>64</v>
      </c>
      <c r="D32" s="13">
        <v>78</v>
      </c>
      <c r="E32" s="13">
        <v>408</v>
      </c>
      <c r="F32" s="13">
        <v>158</v>
      </c>
      <c r="G32" s="39">
        <v>-0.61274509803921573</v>
      </c>
      <c r="H32" s="40">
        <v>-0.25098874709022301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29</v>
      </c>
      <c r="C33" s="13">
        <v>249</v>
      </c>
      <c r="D33" s="13">
        <v>381</v>
      </c>
      <c r="E33" s="13">
        <v>187</v>
      </c>
      <c r="F33" s="13">
        <v>192</v>
      </c>
      <c r="G33" s="39">
        <v>2.673796791443861E-2</v>
      </c>
      <c r="H33" s="40">
        <v>0.60407920116517544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84</v>
      </c>
      <c r="C34" s="13">
        <v>50</v>
      </c>
      <c r="D34" s="13">
        <v>179</v>
      </c>
      <c r="E34" s="13">
        <v>175</v>
      </c>
      <c r="F34" s="13">
        <v>188</v>
      </c>
      <c r="G34" s="39">
        <v>7.4285714285714288E-2</v>
      </c>
      <c r="H34" s="40">
        <v>0.22312161418486554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68</v>
      </c>
      <c r="C35" s="13">
        <v>45</v>
      </c>
      <c r="D35" s="13">
        <v>299</v>
      </c>
      <c r="E35" s="13">
        <v>131</v>
      </c>
      <c r="F35" s="13">
        <v>259</v>
      </c>
      <c r="G35" s="39">
        <v>0.97709923664122145</v>
      </c>
      <c r="H35" s="40">
        <v>0.39700420337820175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919</v>
      </c>
      <c r="C36" s="79">
        <v>694</v>
      </c>
      <c r="D36" s="79">
        <v>2897</v>
      </c>
      <c r="E36" s="79">
        <v>1423</v>
      </c>
      <c r="F36" s="79">
        <v>1577</v>
      </c>
      <c r="G36" s="39">
        <v>0.10822206605762474</v>
      </c>
      <c r="H36" s="40">
        <v>0.14453491435352039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35998</v>
      </c>
      <c r="C37" s="88">
        <v>29358</v>
      </c>
      <c r="D37" s="88">
        <v>69453</v>
      </c>
      <c r="E37" s="88">
        <v>69573</v>
      </c>
      <c r="F37" s="88">
        <v>75455</v>
      </c>
      <c r="G37" s="90">
        <v>8.4544291607376421E-2</v>
      </c>
      <c r="H37" s="91">
        <v>0.20324042033585532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93879</v>
      </c>
      <c r="C38" s="89">
        <v>93371</v>
      </c>
      <c r="D38" s="89">
        <v>136310</v>
      </c>
      <c r="E38" s="89">
        <v>134257</v>
      </c>
      <c r="F38" s="89">
        <v>134823</v>
      </c>
      <c r="G38" s="90">
        <v>4.2157950795862487E-3</v>
      </c>
      <c r="H38" s="90">
        <v>9.4709489865596908E-2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74" priority="1" stopIfTrue="1" operator="notEqual">
      <formula>0</formula>
    </cfRule>
  </conditionalFormatting>
  <conditionalFormatting sqref="J5:J38 L15:L38">
    <cfRule type="cellIs" dxfId="17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2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104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319655</v>
      </c>
      <c r="C5" s="21">
        <v>281834</v>
      </c>
      <c r="D5" s="21">
        <v>315831</v>
      </c>
      <c r="E5" s="13">
        <v>361863</v>
      </c>
      <c r="F5" s="13">
        <v>357564</v>
      </c>
      <c r="G5" s="39">
        <v>-1.1880186700491624E-2</v>
      </c>
      <c r="H5" s="40">
        <v>2.8414215736600079E-2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68292</v>
      </c>
      <c r="C6" s="13">
        <v>65309</v>
      </c>
      <c r="D6" s="13">
        <v>68293</v>
      </c>
      <c r="E6" s="13">
        <v>78646</v>
      </c>
      <c r="F6" s="13">
        <v>95608</v>
      </c>
      <c r="G6" s="39">
        <v>0.21567530452915595</v>
      </c>
      <c r="H6" s="40">
        <v>8.7755030496692088E-2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66104</v>
      </c>
      <c r="C7" s="13">
        <v>71297</v>
      </c>
      <c r="D7" s="13">
        <v>82343</v>
      </c>
      <c r="E7" s="13">
        <v>71038</v>
      </c>
      <c r="F7" s="13">
        <v>67929</v>
      </c>
      <c r="G7" s="39">
        <v>-4.3765308708015427E-2</v>
      </c>
      <c r="H7" s="40">
        <v>6.8316758215829498E-3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110273</v>
      </c>
      <c r="C8" s="13">
        <v>102126</v>
      </c>
      <c r="D8" s="13">
        <v>97373</v>
      </c>
      <c r="E8" s="13">
        <v>96993</v>
      </c>
      <c r="F8" s="13">
        <v>95077</v>
      </c>
      <c r="G8" s="39">
        <v>-1.9754002866186227E-2</v>
      </c>
      <c r="H8" s="40">
        <v>-3.6389397153741454E-2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82754</v>
      </c>
      <c r="C9" s="13">
        <v>65534</v>
      </c>
      <c r="D9" s="13">
        <v>69127</v>
      </c>
      <c r="E9" s="13">
        <v>77395</v>
      </c>
      <c r="F9" s="13">
        <v>72758</v>
      </c>
      <c r="G9" s="39">
        <v>-5.9913431100200309E-2</v>
      </c>
      <c r="H9" s="40">
        <v>-3.1670998098883962E-2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4734</v>
      </c>
      <c r="C10" s="13">
        <v>5291</v>
      </c>
      <c r="D10" s="13">
        <v>5702</v>
      </c>
      <c r="E10" s="13">
        <v>7079</v>
      </c>
      <c r="F10" s="13">
        <v>8189</v>
      </c>
      <c r="G10" s="39">
        <v>0.15680180816499512</v>
      </c>
      <c r="H10" s="40">
        <v>0.1468342494319379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2998</v>
      </c>
      <c r="C11" s="13">
        <v>2862</v>
      </c>
      <c r="D11" s="13">
        <v>2877</v>
      </c>
      <c r="E11" s="13">
        <v>3591</v>
      </c>
      <c r="F11" s="13">
        <v>4169</v>
      </c>
      <c r="G11" s="39">
        <v>0.16095795043163474</v>
      </c>
      <c r="H11" s="40">
        <v>8.5925587975450801E-2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5053</v>
      </c>
      <c r="C12" s="13">
        <v>5265</v>
      </c>
      <c r="D12" s="13">
        <v>4221</v>
      </c>
      <c r="E12" s="13">
        <v>4189</v>
      </c>
      <c r="F12" s="13">
        <v>4996</v>
      </c>
      <c r="G12" s="39">
        <v>0.19264740988302687</v>
      </c>
      <c r="H12" s="40">
        <v>-2.8321154844136442E-3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8596</v>
      </c>
      <c r="C13" s="13">
        <v>6898</v>
      </c>
      <c r="D13" s="13">
        <v>7110</v>
      </c>
      <c r="E13" s="13">
        <v>6124</v>
      </c>
      <c r="F13" s="13">
        <v>6925</v>
      </c>
      <c r="G13" s="39">
        <v>0.13079686479425212</v>
      </c>
      <c r="H13" s="40">
        <v>-5.2605535816565907E-2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3389</v>
      </c>
      <c r="C14" s="13">
        <v>3465</v>
      </c>
      <c r="D14" s="13">
        <v>3004</v>
      </c>
      <c r="E14" s="13">
        <v>2629</v>
      </c>
      <c r="F14" s="13">
        <v>3243</v>
      </c>
      <c r="G14" s="39">
        <v>0.23354887790034229</v>
      </c>
      <c r="H14" s="40">
        <v>-1.0948638873281125E-2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24651</v>
      </c>
      <c r="C15" s="13">
        <v>21934</v>
      </c>
      <c r="D15" s="13">
        <v>21371</v>
      </c>
      <c r="E15" s="13">
        <v>22688</v>
      </c>
      <c r="F15" s="13">
        <v>23025</v>
      </c>
      <c r="G15" s="39">
        <v>1.4853667136812465E-2</v>
      </c>
      <c r="H15" s="40">
        <v>-1.6914536755974319E-2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19275</v>
      </c>
      <c r="C16" s="13">
        <v>14113</v>
      </c>
      <c r="D16" s="13">
        <v>16312</v>
      </c>
      <c r="E16" s="13">
        <v>16522</v>
      </c>
      <c r="F16" s="13">
        <v>20619</v>
      </c>
      <c r="G16" s="39">
        <v>0.24797240043578261</v>
      </c>
      <c r="H16" s="40">
        <v>1.6993794562698339E-2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4397</v>
      </c>
      <c r="C17" s="13">
        <v>4715</v>
      </c>
      <c r="D17" s="13">
        <v>4263</v>
      </c>
      <c r="E17" s="13">
        <v>5161</v>
      </c>
      <c r="F17" s="13">
        <v>44238</v>
      </c>
      <c r="G17" s="39">
        <v>7.5715946521991864</v>
      </c>
      <c r="H17" s="40">
        <v>0.78098292065112029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2726</v>
      </c>
      <c r="C18" s="13">
        <v>1984</v>
      </c>
      <c r="D18" s="13">
        <v>2214</v>
      </c>
      <c r="E18" s="13">
        <v>2478</v>
      </c>
      <c r="F18" s="13">
        <v>1979</v>
      </c>
      <c r="G18" s="39">
        <v>-0.20137207425343018</v>
      </c>
      <c r="H18" s="40">
        <v>-7.6939885068454394E-2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5369</v>
      </c>
      <c r="C19" s="13">
        <v>5872</v>
      </c>
      <c r="D19" s="13">
        <v>4382</v>
      </c>
      <c r="E19" s="13">
        <v>3323</v>
      </c>
      <c r="F19" s="13">
        <v>5277</v>
      </c>
      <c r="G19" s="39">
        <v>0.58802287089978944</v>
      </c>
      <c r="H19" s="40">
        <v>-4.3116572549228849E-3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13191</v>
      </c>
      <c r="C20" s="13">
        <v>14382</v>
      </c>
      <c r="D20" s="13">
        <v>14510</v>
      </c>
      <c r="E20" s="13">
        <v>16573</v>
      </c>
      <c r="F20" s="13">
        <v>15408</v>
      </c>
      <c r="G20" s="39">
        <v>-7.0295058227237028E-2</v>
      </c>
      <c r="H20" s="40">
        <v>3.9602074276495092E-2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2923</v>
      </c>
      <c r="C21" s="13">
        <v>2678</v>
      </c>
      <c r="D21" s="13">
        <v>5024</v>
      </c>
      <c r="E21" s="13">
        <v>5383</v>
      </c>
      <c r="F21" s="13">
        <v>6246</v>
      </c>
      <c r="G21" s="39">
        <v>0.16031952442875719</v>
      </c>
      <c r="H21" s="40">
        <v>0.20904729887949602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3413</v>
      </c>
      <c r="C22" s="13">
        <v>4602</v>
      </c>
      <c r="D22" s="13">
        <v>4506</v>
      </c>
      <c r="E22" s="13">
        <v>4197</v>
      </c>
      <c r="F22" s="13">
        <v>3803</v>
      </c>
      <c r="G22" s="39">
        <v>-9.387657850845843E-2</v>
      </c>
      <c r="H22" s="40">
        <v>2.7418802315704482E-2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6477</v>
      </c>
      <c r="C23" s="13">
        <v>6846</v>
      </c>
      <c r="D23" s="13">
        <v>5871</v>
      </c>
      <c r="E23" s="13">
        <v>7333</v>
      </c>
      <c r="F23" s="13">
        <v>5617</v>
      </c>
      <c r="G23" s="39">
        <v>-0.23401063684712942</v>
      </c>
      <c r="H23" s="40">
        <v>-3.4988182556430547E-2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4026</v>
      </c>
      <c r="C24" s="13">
        <v>2431</v>
      </c>
      <c r="D24" s="13">
        <v>2265</v>
      </c>
      <c r="E24" s="13">
        <v>2768</v>
      </c>
      <c r="F24" s="13">
        <v>3516</v>
      </c>
      <c r="G24" s="39">
        <v>0.27023121387283244</v>
      </c>
      <c r="H24" s="40">
        <v>-3.3295424923938777E-2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6755</v>
      </c>
      <c r="C25" s="13">
        <v>7120</v>
      </c>
      <c r="D25" s="13">
        <v>7786</v>
      </c>
      <c r="E25" s="13">
        <v>8484</v>
      </c>
      <c r="F25" s="13">
        <v>11664</v>
      </c>
      <c r="G25" s="39">
        <v>0.37482319660537478</v>
      </c>
      <c r="H25" s="40">
        <v>0.14631912826675753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8084</v>
      </c>
      <c r="C26" s="13">
        <v>5916</v>
      </c>
      <c r="D26" s="13">
        <v>7186</v>
      </c>
      <c r="E26" s="13">
        <v>7725</v>
      </c>
      <c r="F26" s="13">
        <v>9447</v>
      </c>
      <c r="G26" s="39">
        <v>0.22291262135922341</v>
      </c>
      <c r="H26" s="40">
        <v>3.9721207818955939E-2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45571</v>
      </c>
      <c r="C27" s="13">
        <v>39872</v>
      </c>
      <c r="D27" s="13">
        <v>41793</v>
      </c>
      <c r="E27" s="13">
        <v>44082</v>
      </c>
      <c r="F27" s="13">
        <v>47641</v>
      </c>
      <c r="G27" s="39">
        <v>8.0735901274896715E-2</v>
      </c>
      <c r="H27" s="40">
        <v>1.1167441929923916E-2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4204</v>
      </c>
      <c r="C28" s="13">
        <v>3806</v>
      </c>
      <c r="D28" s="13">
        <v>4731</v>
      </c>
      <c r="E28" s="13">
        <v>5987</v>
      </c>
      <c r="F28" s="13">
        <v>7284</v>
      </c>
      <c r="G28" s="39">
        <v>0.21663604476365461</v>
      </c>
      <c r="H28" s="40">
        <v>0.14729950825551263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10597</v>
      </c>
      <c r="C29" s="13">
        <v>10021</v>
      </c>
      <c r="D29" s="13">
        <v>12179</v>
      </c>
      <c r="E29" s="13">
        <v>10534</v>
      </c>
      <c r="F29" s="13">
        <v>12680</v>
      </c>
      <c r="G29" s="39">
        <v>0.20372128346307194</v>
      </c>
      <c r="H29" s="40">
        <v>4.5885350103914924E-2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15292</v>
      </c>
      <c r="C30" s="13">
        <v>14830</v>
      </c>
      <c r="D30" s="13">
        <v>14653</v>
      </c>
      <c r="E30" s="13">
        <v>15827</v>
      </c>
      <c r="F30" s="13">
        <v>26396</v>
      </c>
      <c r="G30" s="39">
        <v>0.66778290263473816</v>
      </c>
      <c r="H30" s="40">
        <v>0.14622125508487649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7174</v>
      </c>
      <c r="C31" s="13">
        <v>6316</v>
      </c>
      <c r="D31" s="13">
        <v>15681</v>
      </c>
      <c r="E31" s="13">
        <v>17010</v>
      </c>
      <c r="F31" s="13">
        <v>15413</v>
      </c>
      <c r="G31" s="39">
        <v>-9.3885949441504968E-2</v>
      </c>
      <c r="H31" s="40">
        <v>0.21068580799392778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1832</v>
      </c>
      <c r="C32" s="13">
        <v>1936</v>
      </c>
      <c r="D32" s="13">
        <v>1677</v>
      </c>
      <c r="E32" s="13">
        <v>2996</v>
      </c>
      <c r="F32" s="13">
        <v>6408</v>
      </c>
      <c r="G32" s="39">
        <v>1.1388518024032042</v>
      </c>
      <c r="H32" s="40">
        <v>0.36756903391441664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5352</v>
      </c>
      <c r="C33" s="13">
        <v>5868</v>
      </c>
      <c r="D33" s="13">
        <v>6939</v>
      </c>
      <c r="E33" s="13">
        <v>10504</v>
      </c>
      <c r="F33" s="13">
        <v>15357</v>
      </c>
      <c r="G33" s="39">
        <v>0.46201447067783707</v>
      </c>
      <c r="H33" s="40">
        <v>0.301510181514141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1988</v>
      </c>
      <c r="C34" s="13">
        <v>1466</v>
      </c>
      <c r="D34" s="13">
        <v>1850</v>
      </c>
      <c r="E34" s="13">
        <v>1636</v>
      </c>
      <c r="F34" s="13">
        <v>1518</v>
      </c>
      <c r="G34" s="39">
        <v>-7.212713936430315E-2</v>
      </c>
      <c r="H34" s="40">
        <v>-6.5210451938313541E-2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1602</v>
      </c>
      <c r="C35" s="13">
        <v>1408</v>
      </c>
      <c r="D35" s="13">
        <v>1267</v>
      </c>
      <c r="E35" s="13">
        <v>2024</v>
      </c>
      <c r="F35" s="13">
        <v>2246</v>
      </c>
      <c r="G35" s="39">
        <v>0.10968379446640308</v>
      </c>
      <c r="H35" s="40">
        <v>8.8145098264806432E-2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61033</v>
      </c>
      <c r="C36" s="79">
        <v>68202</v>
      </c>
      <c r="D36" s="79">
        <v>56276</v>
      </c>
      <c r="E36" s="79">
        <v>52513</v>
      </c>
      <c r="F36" s="79">
        <v>59506</v>
      </c>
      <c r="G36" s="39">
        <v>0.13316702530801905</v>
      </c>
      <c r="H36" s="40">
        <v>-6.3143684796470589E-3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608125</v>
      </c>
      <c r="C37" s="88">
        <v>574365</v>
      </c>
      <c r="D37" s="88">
        <v>592786</v>
      </c>
      <c r="E37" s="88">
        <v>613432</v>
      </c>
      <c r="F37" s="88">
        <v>704182</v>
      </c>
      <c r="G37" s="90">
        <v>0.14793815777461883</v>
      </c>
      <c r="H37" s="91">
        <v>3.7344516350483303E-2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927780</v>
      </c>
      <c r="C38" s="89">
        <v>856199</v>
      </c>
      <c r="D38" s="89">
        <v>908617</v>
      </c>
      <c r="E38" s="89">
        <v>975295</v>
      </c>
      <c r="F38" s="89">
        <v>1061746</v>
      </c>
      <c r="G38" s="90">
        <v>8.8640872761574618E-2</v>
      </c>
      <c r="H38" s="90">
        <v>3.4293765387473307E-2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72" priority="1" stopIfTrue="1" operator="notEqual">
      <formula>0</formula>
    </cfRule>
  </conditionalFormatting>
  <conditionalFormatting sqref="J5:J38 L15:L38">
    <cfRule type="cellIs" dxfId="17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3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103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17670</v>
      </c>
      <c r="C5" s="21">
        <v>15674</v>
      </c>
      <c r="D5" s="21">
        <v>19817</v>
      </c>
      <c r="E5" s="13">
        <v>27868</v>
      </c>
      <c r="F5" s="13">
        <v>26394</v>
      </c>
      <c r="G5" s="39">
        <v>-5.289220611453993E-2</v>
      </c>
      <c r="H5" s="40">
        <v>0.10552143032564865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4203</v>
      </c>
      <c r="C6" s="13">
        <v>4419</v>
      </c>
      <c r="D6" s="13">
        <v>5233</v>
      </c>
      <c r="E6" s="13">
        <v>7926</v>
      </c>
      <c r="F6" s="13">
        <v>8709</v>
      </c>
      <c r="G6" s="39">
        <v>9.8788796366389153E-2</v>
      </c>
      <c r="H6" s="40">
        <v>0.19978167701633609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6608</v>
      </c>
      <c r="C7" s="13">
        <v>4132</v>
      </c>
      <c r="D7" s="13">
        <v>4681</v>
      </c>
      <c r="E7" s="13">
        <v>5978</v>
      </c>
      <c r="F7" s="13">
        <v>5055</v>
      </c>
      <c r="G7" s="39">
        <v>-0.1543994647039143</v>
      </c>
      <c r="H7" s="40">
        <v>-6.4782162865303916E-2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2006</v>
      </c>
      <c r="C8" s="13">
        <v>1775</v>
      </c>
      <c r="D8" s="13">
        <v>2077</v>
      </c>
      <c r="E8" s="13">
        <v>2421</v>
      </c>
      <c r="F8" s="13">
        <v>1260</v>
      </c>
      <c r="G8" s="39">
        <v>-0.4795539033457249</v>
      </c>
      <c r="H8" s="40">
        <v>-0.10975426012079392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2562</v>
      </c>
      <c r="C9" s="13">
        <v>1137</v>
      </c>
      <c r="D9" s="13">
        <v>1486</v>
      </c>
      <c r="E9" s="13">
        <v>1466</v>
      </c>
      <c r="F9" s="13">
        <v>1242</v>
      </c>
      <c r="G9" s="39">
        <v>-0.15279672578444747</v>
      </c>
      <c r="H9" s="40">
        <v>-0.16557824665415088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41</v>
      </c>
      <c r="C10" s="13">
        <v>78</v>
      </c>
      <c r="D10" s="13">
        <v>57</v>
      </c>
      <c r="E10" s="13">
        <v>72</v>
      </c>
      <c r="F10" s="13">
        <v>63</v>
      </c>
      <c r="G10" s="39">
        <v>-0.125</v>
      </c>
      <c r="H10" s="40">
        <v>0.11336912379138941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41</v>
      </c>
      <c r="C11" s="13">
        <v>27</v>
      </c>
      <c r="D11" s="13">
        <v>22</v>
      </c>
      <c r="E11" s="13">
        <v>94</v>
      </c>
      <c r="F11" s="13">
        <v>18</v>
      </c>
      <c r="G11" s="39">
        <v>-0.8085106382978724</v>
      </c>
      <c r="H11" s="40">
        <v>-0.18600420366621107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104</v>
      </c>
      <c r="C12" s="13">
        <v>74</v>
      </c>
      <c r="D12" s="13">
        <v>154</v>
      </c>
      <c r="E12" s="13">
        <v>80</v>
      </c>
      <c r="F12" s="13">
        <v>131</v>
      </c>
      <c r="G12" s="39">
        <v>0.63749999999999996</v>
      </c>
      <c r="H12" s="40">
        <v>5.9398830302968442E-2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58</v>
      </c>
      <c r="C13" s="13">
        <v>29</v>
      </c>
      <c r="D13" s="13">
        <v>45</v>
      </c>
      <c r="E13" s="13">
        <v>170</v>
      </c>
      <c r="F13" s="13">
        <v>80</v>
      </c>
      <c r="G13" s="39">
        <v>-0.52941176470588236</v>
      </c>
      <c r="H13" s="40">
        <v>8.3716032468564627E-2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29</v>
      </c>
      <c r="C14" s="13">
        <v>3</v>
      </c>
      <c r="D14" s="13">
        <v>21</v>
      </c>
      <c r="E14" s="13">
        <v>39</v>
      </c>
      <c r="F14" s="13">
        <v>6</v>
      </c>
      <c r="G14" s="39">
        <v>-0.84615384615384615</v>
      </c>
      <c r="H14" s="40">
        <v>-0.32556777497858091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380</v>
      </c>
      <c r="C15" s="13">
        <v>652</v>
      </c>
      <c r="D15" s="13">
        <v>392</v>
      </c>
      <c r="E15" s="13">
        <v>429</v>
      </c>
      <c r="F15" s="13">
        <v>426</v>
      </c>
      <c r="G15" s="39">
        <v>-6.9930069930069783E-3</v>
      </c>
      <c r="H15" s="40">
        <v>2.8978974179662442E-2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508</v>
      </c>
      <c r="C16" s="13">
        <v>283</v>
      </c>
      <c r="D16" s="13">
        <v>396</v>
      </c>
      <c r="E16" s="13">
        <v>329</v>
      </c>
      <c r="F16" s="13">
        <v>198</v>
      </c>
      <c r="G16" s="39">
        <v>-0.39817629179331304</v>
      </c>
      <c r="H16" s="40">
        <v>-0.20986669260681901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28</v>
      </c>
      <c r="C17" s="13">
        <v>43</v>
      </c>
      <c r="D17" s="13">
        <v>39</v>
      </c>
      <c r="E17" s="13">
        <v>38</v>
      </c>
      <c r="F17" s="13">
        <v>12</v>
      </c>
      <c r="G17" s="39">
        <v>-0.68421052631578949</v>
      </c>
      <c r="H17" s="40">
        <v>-0.19089328842977882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16</v>
      </c>
      <c r="C18" s="13">
        <v>15</v>
      </c>
      <c r="D18" s="13">
        <v>7</v>
      </c>
      <c r="E18" s="13">
        <v>23</v>
      </c>
      <c r="F18" s="13">
        <v>32</v>
      </c>
      <c r="G18" s="39">
        <v>0.39130434782608692</v>
      </c>
      <c r="H18" s="40">
        <v>0.18920711500272103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63</v>
      </c>
      <c r="C19" s="13">
        <v>87</v>
      </c>
      <c r="D19" s="13">
        <v>61</v>
      </c>
      <c r="E19" s="13">
        <v>76</v>
      </c>
      <c r="F19" s="13">
        <v>21</v>
      </c>
      <c r="G19" s="39">
        <v>-0.72368421052631571</v>
      </c>
      <c r="H19" s="40">
        <v>-0.24016431434840746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2239</v>
      </c>
      <c r="C20" s="13">
        <v>653</v>
      </c>
      <c r="D20" s="13">
        <v>537</v>
      </c>
      <c r="E20" s="13">
        <v>932</v>
      </c>
      <c r="F20" s="13">
        <v>487</v>
      </c>
      <c r="G20" s="39">
        <v>-0.47746781115879833</v>
      </c>
      <c r="H20" s="40">
        <v>-0.31708175291676333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510</v>
      </c>
      <c r="C21" s="13">
        <v>335</v>
      </c>
      <c r="D21" s="13">
        <v>117</v>
      </c>
      <c r="E21" s="13">
        <v>273</v>
      </c>
      <c r="F21" s="13">
        <v>86</v>
      </c>
      <c r="G21" s="39">
        <v>-0.68498168498168499</v>
      </c>
      <c r="H21" s="40">
        <v>-0.35918588567233711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192</v>
      </c>
      <c r="C22" s="13">
        <v>56</v>
      </c>
      <c r="D22" s="13">
        <v>29</v>
      </c>
      <c r="E22" s="13">
        <v>118</v>
      </c>
      <c r="F22" s="13">
        <v>42</v>
      </c>
      <c r="G22" s="39">
        <v>-0.64406779661016955</v>
      </c>
      <c r="H22" s="40">
        <v>-0.31610880006630981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371</v>
      </c>
      <c r="C23" s="13">
        <v>128</v>
      </c>
      <c r="D23" s="13">
        <v>121</v>
      </c>
      <c r="E23" s="13">
        <v>136</v>
      </c>
      <c r="F23" s="13">
        <v>4215</v>
      </c>
      <c r="G23" s="39">
        <v>29.992647058823529</v>
      </c>
      <c r="H23" s="40">
        <v>0.83592914968428866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67</v>
      </c>
      <c r="C24" s="13">
        <v>37</v>
      </c>
      <c r="D24" s="13">
        <v>54</v>
      </c>
      <c r="E24" s="13">
        <v>59</v>
      </c>
      <c r="F24" s="13">
        <v>6</v>
      </c>
      <c r="G24" s="39">
        <v>-0.89830508474576276</v>
      </c>
      <c r="H24" s="40">
        <v>-0.45295996414129813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79</v>
      </c>
      <c r="C25" s="13">
        <v>30</v>
      </c>
      <c r="D25" s="13">
        <v>168</v>
      </c>
      <c r="E25" s="13">
        <v>133</v>
      </c>
      <c r="F25" s="13">
        <v>58</v>
      </c>
      <c r="G25" s="39">
        <v>-0.56390977443609025</v>
      </c>
      <c r="H25" s="40">
        <v>-7.4342710415712721E-2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17</v>
      </c>
      <c r="C26" s="13">
        <v>14</v>
      </c>
      <c r="D26" s="13">
        <v>39</v>
      </c>
      <c r="E26" s="13">
        <v>88</v>
      </c>
      <c r="F26" s="13">
        <v>72</v>
      </c>
      <c r="G26" s="39">
        <v>-0.18181818181818177</v>
      </c>
      <c r="H26" s="40">
        <v>0.43456718968130104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338</v>
      </c>
      <c r="C27" s="13">
        <v>337</v>
      </c>
      <c r="D27" s="13">
        <v>449</v>
      </c>
      <c r="E27" s="13">
        <v>313</v>
      </c>
      <c r="F27" s="13">
        <v>302</v>
      </c>
      <c r="G27" s="39">
        <v>-3.5143769968051131E-2</v>
      </c>
      <c r="H27" s="40">
        <v>-2.7762069028980818E-2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47</v>
      </c>
      <c r="C28" s="13">
        <v>13</v>
      </c>
      <c r="D28" s="13">
        <v>46</v>
      </c>
      <c r="E28" s="13">
        <v>82</v>
      </c>
      <c r="F28" s="13">
        <v>18</v>
      </c>
      <c r="G28" s="39">
        <v>-0.78048780487804881</v>
      </c>
      <c r="H28" s="40">
        <v>-0.21332805582296499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149</v>
      </c>
      <c r="C29" s="13">
        <v>118</v>
      </c>
      <c r="D29" s="13">
        <v>287</v>
      </c>
      <c r="E29" s="13">
        <v>118</v>
      </c>
      <c r="F29" s="13">
        <v>67</v>
      </c>
      <c r="G29" s="39">
        <v>-0.43220338983050843</v>
      </c>
      <c r="H29" s="40">
        <v>-0.18111647522819718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72</v>
      </c>
      <c r="C30" s="13">
        <v>63</v>
      </c>
      <c r="D30" s="13">
        <v>216</v>
      </c>
      <c r="E30" s="13">
        <v>110</v>
      </c>
      <c r="F30" s="13">
        <v>110</v>
      </c>
      <c r="G30" s="39">
        <v>0</v>
      </c>
      <c r="H30" s="40">
        <v>0.11177024658092494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94</v>
      </c>
      <c r="C31" s="13">
        <v>46</v>
      </c>
      <c r="D31" s="13">
        <v>21</v>
      </c>
      <c r="E31" s="13">
        <v>27</v>
      </c>
      <c r="F31" s="13">
        <v>6</v>
      </c>
      <c r="G31" s="39">
        <v>-0.77777777777777779</v>
      </c>
      <c r="H31" s="40">
        <v>-0.49736138596407486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795</v>
      </c>
      <c r="C32" s="13">
        <v>15</v>
      </c>
      <c r="D32" s="13">
        <v>24</v>
      </c>
      <c r="E32" s="13">
        <v>52</v>
      </c>
      <c r="F32" s="13">
        <v>13</v>
      </c>
      <c r="G32" s="39">
        <v>-0.75</v>
      </c>
      <c r="H32" s="40">
        <v>-0.64240284420156357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25</v>
      </c>
      <c r="C33" s="13">
        <v>65</v>
      </c>
      <c r="D33" s="13">
        <v>26</v>
      </c>
      <c r="E33" s="13">
        <v>101</v>
      </c>
      <c r="F33" s="13">
        <v>35</v>
      </c>
      <c r="G33" s="39">
        <v>-0.65346534653465349</v>
      </c>
      <c r="H33" s="40">
        <v>8.7757305937277152E-2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23</v>
      </c>
      <c r="C34" s="13">
        <v>110</v>
      </c>
      <c r="D34" s="13">
        <v>27</v>
      </c>
      <c r="E34" s="13">
        <v>17</v>
      </c>
      <c r="F34" s="13">
        <v>23</v>
      </c>
      <c r="G34" s="39">
        <v>0.35294117647058831</v>
      </c>
      <c r="H34" s="40">
        <v>0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6</v>
      </c>
      <c r="C35" s="13">
        <v>0</v>
      </c>
      <c r="D35" s="13">
        <v>24</v>
      </c>
      <c r="E35" s="13">
        <v>11</v>
      </c>
      <c r="F35" s="13">
        <v>6</v>
      </c>
      <c r="G35" s="39">
        <v>-0.45454545454545459</v>
      </c>
      <c r="H35" s="40">
        <v>0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669</v>
      </c>
      <c r="C36" s="79">
        <v>622</v>
      </c>
      <c r="D36" s="79">
        <v>943</v>
      </c>
      <c r="E36" s="79">
        <v>802</v>
      </c>
      <c r="F36" s="79">
        <v>544</v>
      </c>
      <c r="G36" s="39">
        <v>-0.32169576059850369</v>
      </c>
      <c r="H36" s="40">
        <v>-5.039455652716851E-2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22340</v>
      </c>
      <c r="C37" s="88">
        <v>15396</v>
      </c>
      <c r="D37" s="88">
        <v>17799</v>
      </c>
      <c r="E37" s="88">
        <v>22513</v>
      </c>
      <c r="F37" s="88">
        <v>23343</v>
      </c>
      <c r="G37" s="90">
        <v>3.6867587616044029E-2</v>
      </c>
      <c r="H37" s="91">
        <v>1.1040086820489625E-2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40010</v>
      </c>
      <c r="C38" s="89">
        <v>31070</v>
      </c>
      <c r="D38" s="89">
        <v>37616</v>
      </c>
      <c r="E38" s="89">
        <v>50381</v>
      </c>
      <c r="F38" s="89">
        <v>49737</v>
      </c>
      <c r="G38" s="90">
        <v>-1.2782596613802877E-2</v>
      </c>
      <c r="H38" s="90">
        <v>5.5912080815022414E-2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70" priority="1" stopIfTrue="1" operator="notEqual">
      <formula>0</formula>
    </cfRule>
  </conditionalFormatting>
  <conditionalFormatting sqref="J5:J38 L15:L38">
    <cfRule type="cellIs" dxfId="16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4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102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75793</v>
      </c>
      <c r="C5" s="21">
        <v>88575</v>
      </c>
      <c r="D5" s="21">
        <v>100546</v>
      </c>
      <c r="E5" s="13">
        <v>93691</v>
      </c>
      <c r="F5" s="13">
        <v>90697</v>
      </c>
      <c r="G5" s="39">
        <v>-3.1956111045884916E-2</v>
      </c>
      <c r="H5" s="40">
        <v>4.590191015185896E-2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16418</v>
      </c>
      <c r="C6" s="13">
        <v>17322</v>
      </c>
      <c r="D6" s="13">
        <v>19764</v>
      </c>
      <c r="E6" s="13">
        <v>18172</v>
      </c>
      <c r="F6" s="13">
        <v>19521</v>
      </c>
      <c r="G6" s="39">
        <v>7.4235086946951245E-2</v>
      </c>
      <c r="H6" s="40">
        <v>4.4228284439889354E-2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8305</v>
      </c>
      <c r="C7" s="13">
        <v>7128</v>
      </c>
      <c r="D7" s="13">
        <v>7406</v>
      </c>
      <c r="E7" s="13">
        <v>9535</v>
      </c>
      <c r="F7" s="13">
        <v>9317</v>
      </c>
      <c r="G7" s="39">
        <v>-2.286313581541688E-2</v>
      </c>
      <c r="H7" s="40">
        <v>2.9162882494451203E-2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2549</v>
      </c>
      <c r="C8" s="13">
        <v>3238</v>
      </c>
      <c r="D8" s="13">
        <v>3308</v>
      </c>
      <c r="E8" s="13">
        <v>3955</v>
      </c>
      <c r="F8" s="13">
        <v>5149</v>
      </c>
      <c r="G8" s="39">
        <v>0.3018963337547409</v>
      </c>
      <c r="H8" s="40">
        <v>0.19217020623778081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1716</v>
      </c>
      <c r="C9" s="13">
        <v>1509</v>
      </c>
      <c r="D9" s="13">
        <v>2565</v>
      </c>
      <c r="E9" s="13">
        <v>2651</v>
      </c>
      <c r="F9" s="13">
        <v>2213</v>
      </c>
      <c r="G9" s="39">
        <v>-0.16522067144473784</v>
      </c>
      <c r="H9" s="40">
        <v>6.5653541561172979E-2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275</v>
      </c>
      <c r="C10" s="13">
        <v>306</v>
      </c>
      <c r="D10" s="13">
        <v>360</v>
      </c>
      <c r="E10" s="13">
        <v>226</v>
      </c>
      <c r="F10" s="13">
        <v>140</v>
      </c>
      <c r="G10" s="39">
        <v>-0.38053097345132747</v>
      </c>
      <c r="H10" s="40">
        <v>-0.15530711615837811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71</v>
      </c>
      <c r="C11" s="13">
        <v>145</v>
      </c>
      <c r="D11" s="13">
        <v>100</v>
      </c>
      <c r="E11" s="13">
        <v>99</v>
      </c>
      <c r="F11" s="13">
        <v>319</v>
      </c>
      <c r="G11" s="39">
        <v>2.2222222222222223</v>
      </c>
      <c r="H11" s="40">
        <v>0.45590515438829438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290</v>
      </c>
      <c r="C12" s="13">
        <v>328</v>
      </c>
      <c r="D12" s="13">
        <v>425</v>
      </c>
      <c r="E12" s="13">
        <v>697</v>
      </c>
      <c r="F12" s="13">
        <v>411</v>
      </c>
      <c r="G12" s="39">
        <v>-0.41032998565279766</v>
      </c>
      <c r="H12" s="40">
        <v>9.1090956127815481E-2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351</v>
      </c>
      <c r="C13" s="13">
        <v>405</v>
      </c>
      <c r="D13" s="13">
        <v>304</v>
      </c>
      <c r="E13" s="13">
        <v>521</v>
      </c>
      <c r="F13" s="13">
        <v>572</v>
      </c>
      <c r="G13" s="39">
        <v>9.7888675623800436E-2</v>
      </c>
      <c r="H13" s="40">
        <v>0.12985374142339801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43</v>
      </c>
      <c r="C14" s="13">
        <v>45</v>
      </c>
      <c r="D14" s="13">
        <v>98</v>
      </c>
      <c r="E14" s="13">
        <v>140</v>
      </c>
      <c r="F14" s="13">
        <v>37</v>
      </c>
      <c r="G14" s="39">
        <v>-0.73571428571428577</v>
      </c>
      <c r="H14" s="40">
        <v>-3.6873533982574314E-2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1436</v>
      </c>
      <c r="C15" s="13">
        <v>1808</v>
      </c>
      <c r="D15" s="13">
        <v>1899</v>
      </c>
      <c r="E15" s="13">
        <v>1737</v>
      </c>
      <c r="F15" s="13">
        <v>2081</v>
      </c>
      <c r="G15" s="39">
        <v>0.19804260218767999</v>
      </c>
      <c r="H15" s="40">
        <v>9.718385933576057E-2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416</v>
      </c>
      <c r="C16" s="13">
        <v>574</v>
      </c>
      <c r="D16" s="13">
        <v>581</v>
      </c>
      <c r="E16" s="13">
        <v>1185</v>
      </c>
      <c r="F16" s="13">
        <v>526</v>
      </c>
      <c r="G16" s="39">
        <v>-0.55611814345991561</v>
      </c>
      <c r="H16" s="40">
        <v>6.0408263396832362E-2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70</v>
      </c>
      <c r="C17" s="13">
        <v>78</v>
      </c>
      <c r="D17" s="13">
        <v>450</v>
      </c>
      <c r="E17" s="13">
        <v>118</v>
      </c>
      <c r="F17" s="13">
        <v>121</v>
      </c>
      <c r="G17" s="39">
        <v>2.5423728813559254E-2</v>
      </c>
      <c r="H17" s="40">
        <v>0.14662612488458193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82</v>
      </c>
      <c r="C18" s="13">
        <v>129</v>
      </c>
      <c r="D18" s="13">
        <v>68</v>
      </c>
      <c r="E18" s="13">
        <v>236</v>
      </c>
      <c r="F18" s="13">
        <v>95</v>
      </c>
      <c r="G18" s="39">
        <v>-0.59745762711864403</v>
      </c>
      <c r="H18" s="40">
        <v>3.7474517197862545E-2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189</v>
      </c>
      <c r="C19" s="13">
        <v>149</v>
      </c>
      <c r="D19" s="13">
        <v>113</v>
      </c>
      <c r="E19" s="13">
        <v>446</v>
      </c>
      <c r="F19" s="13">
        <v>96</v>
      </c>
      <c r="G19" s="39">
        <v>-0.7847533632286996</v>
      </c>
      <c r="H19" s="40">
        <v>-0.1557863747250946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3260</v>
      </c>
      <c r="C20" s="13">
        <v>2580</v>
      </c>
      <c r="D20" s="13">
        <v>2829</v>
      </c>
      <c r="E20" s="13">
        <v>2713</v>
      </c>
      <c r="F20" s="13">
        <v>2939</v>
      </c>
      <c r="G20" s="39">
        <v>8.3302617029119119E-2</v>
      </c>
      <c r="H20" s="40">
        <v>-2.5581554393417805E-2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627</v>
      </c>
      <c r="C21" s="13">
        <v>1361</v>
      </c>
      <c r="D21" s="13">
        <v>391</v>
      </c>
      <c r="E21" s="13">
        <v>589</v>
      </c>
      <c r="F21" s="13">
        <v>504</v>
      </c>
      <c r="G21" s="39">
        <v>-0.1443123938879457</v>
      </c>
      <c r="H21" s="40">
        <v>-5.3129145273312028E-2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125</v>
      </c>
      <c r="C22" s="13">
        <v>53</v>
      </c>
      <c r="D22" s="13">
        <v>88</v>
      </c>
      <c r="E22" s="13">
        <v>244</v>
      </c>
      <c r="F22" s="13">
        <v>479</v>
      </c>
      <c r="G22" s="39">
        <v>0.96311475409836067</v>
      </c>
      <c r="H22" s="40">
        <v>0.39912454360530214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226</v>
      </c>
      <c r="C23" s="13">
        <v>865</v>
      </c>
      <c r="D23" s="13">
        <v>1979</v>
      </c>
      <c r="E23" s="13">
        <v>8039</v>
      </c>
      <c r="F23" s="13">
        <v>2668</v>
      </c>
      <c r="G23" s="39">
        <v>-0.66811792511506407</v>
      </c>
      <c r="H23" s="40">
        <v>0.8536141945612854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148</v>
      </c>
      <c r="C24" s="13">
        <v>270</v>
      </c>
      <c r="D24" s="13">
        <v>200</v>
      </c>
      <c r="E24" s="13">
        <v>234</v>
      </c>
      <c r="F24" s="13">
        <v>275</v>
      </c>
      <c r="G24" s="39">
        <v>0.17521367521367526</v>
      </c>
      <c r="H24" s="40">
        <v>0.16752918251137383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219</v>
      </c>
      <c r="C25" s="13">
        <v>410</v>
      </c>
      <c r="D25" s="13">
        <v>542</v>
      </c>
      <c r="E25" s="13">
        <v>329</v>
      </c>
      <c r="F25" s="13">
        <v>463</v>
      </c>
      <c r="G25" s="39">
        <v>0.40729483282674761</v>
      </c>
      <c r="H25" s="40">
        <v>0.20582482043573602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89</v>
      </c>
      <c r="C26" s="13">
        <v>147</v>
      </c>
      <c r="D26" s="13">
        <v>273</v>
      </c>
      <c r="E26" s="13">
        <v>328</v>
      </c>
      <c r="F26" s="13">
        <v>334</v>
      </c>
      <c r="G26" s="39">
        <v>1.8292682926829285E-2</v>
      </c>
      <c r="H26" s="40">
        <v>0.39183936397665264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1037</v>
      </c>
      <c r="C27" s="13">
        <v>934</v>
      </c>
      <c r="D27" s="13">
        <v>1110</v>
      </c>
      <c r="E27" s="13">
        <v>1200</v>
      </c>
      <c r="F27" s="13">
        <v>1518</v>
      </c>
      <c r="G27" s="39">
        <v>0.2649999999999999</v>
      </c>
      <c r="H27" s="40">
        <v>9.9950784490923317E-2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171</v>
      </c>
      <c r="C28" s="13">
        <v>6</v>
      </c>
      <c r="D28" s="13">
        <v>33</v>
      </c>
      <c r="E28" s="13">
        <v>68</v>
      </c>
      <c r="F28" s="13">
        <v>109</v>
      </c>
      <c r="G28" s="39">
        <v>0.60294117647058831</v>
      </c>
      <c r="H28" s="40">
        <v>-0.10647317153217373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1265</v>
      </c>
      <c r="C29" s="13">
        <v>187</v>
      </c>
      <c r="D29" s="13">
        <v>112</v>
      </c>
      <c r="E29" s="13">
        <v>440</v>
      </c>
      <c r="F29" s="13">
        <v>260</v>
      </c>
      <c r="G29" s="39">
        <v>-0.40909090909090906</v>
      </c>
      <c r="H29" s="40">
        <v>-0.32668125446486984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174</v>
      </c>
      <c r="C30" s="13">
        <v>179</v>
      </c>
      <c r="D30" s="13">
        <v>531</v>
      </c>
      <c r="E30" s="13">
        <v>698</v>
      </c>
      <c r="F30" s="13">
        <v>602</v>
      </c>
      <c r="G30" s="39">
        <v>-0.13753581661891112</v>
      </c>
      <c r="H30" s="40">
        <v>0.36383493475607942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513</v>
      </c>
      <c r="C31" s="13">
        <v>452</v>
      </c>
      <c r="D31" s="13">
        <v>132</v>
      </c>
      <c r="E31" s="13">
        <v>322</v>
      </c>
      <c r="F31" s="13">
        <v>377</v>
      </c>
      <c r="G31" s="39">
        <v>0.170807453416149</v>
      </c>
      <c r="H31" s="40">
        <v>-7.4117242784918935E-2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30</v>
      </c>
      <c r="C32" s="13">
        <v>24</v>
      </c>
      <c r="D32" s="13">
        <v>3</v>
      </c>
      <c r="E32" s="13">
        <v>41</v>
      </c>
      <c r="F32" s="13">
        <v>33</v>
      </c>
      <c r="G32" s="39">
        <v>-0.19512195121951215</v>
      </c>
      <c r="H32" s="40">
        <v>2.4113689084445111E-2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53</v>
      </c>
      <c r="C33" s="13">
        <v>94</v>
      </c>
      <c r="D33" s="13">
        <v>65</v>
      </c>
      <c r="E33" s="13">
        <v>107</v>
      </c>
      <c r="F33" s="13">
        <v>103</v>
      </c>
      <c r="G33" s="39">
        <v>-3.7383177570093462E-2</v>
      </c>
      <c r="H33" s="40">
        <v>0.18070210842327228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32</v>
      </c>
      <c r="C34" s="13">
        <v>198</v>
      </c>
      <c r="D34" s="13">
        <v>133</v>
      </c>
      <c r="E34" s="13">
        <v>357</v>
      </c>
      <c r="F34" s="13">
        <v>156</v>
      </c>
      <c r="G34" s="39">
        <v>-0.56302521008403361</v>
      </c>
      <c r="H34" s="40">
        <v>0.48591393310042075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76</v>
      </c>
      <c r="C35" s="13">
        <v>17</v>
      </c>
      <c r="D35" s="13">
        <v>37</v>
      </c>
      <c r="E35" s="13">
        <v>75</v>
      </c>
      <c r="F35" s="13">
        <v>78</v>
      </c>
      <c r="G35" s="39">
        <v>4.0000000000000036E-2</v>
      </c>
      <c r="H35" s="40">
        <v>6.5150025006859291E-3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1283</v>
      </c>
      <c r="C36" s="79">
        <v>1448</v>
      </c>
      <c r="D36" s="79">
        <v>1346</v>
      </c>
      <c r="E36" s="79">
        <v>1935</v>
      </c>
      <c r="F36" s="79">
        <v>2334</v>
      </c>
      <c r="G36" s="39">
        <v>0.20620155038759691</v>
      </c>
      <c r="H36" s="40">
        <v>0.16136450595393659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41539</v>
      </c>
      <c r="C37" s="88">
        <v>42389</v>
      </c>
      <c r="D37" s="88">
        <v>47245</v>
      </c>
      <c r="E37" s="88">
        <v>57437</v>
      </c>
      <c r="F37" s="88">
        <v>53830</v>
      </c>
      <c r="G37" s="90">
        <v>-6.2799240907429055E-2</v>
      </c>
      <c r="H37" s="91">
        <v>6.6945130487361837E-2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117332</v>
      </c>
      <c r="C38" s="89">
        <v>130964</v>
      </c>
      <c r="D38" s="89">
        <v>147791</v>
      </c>
      <c r="E38" s="89">
        <v>151128</v>
      </c>
      <c r="F38" s="89">
        <v>144527</v>
      </c>
      <c r="G38" s="90">
        <v>-4.3678206553385168E-2</v>
      </c>
      <c r="H38" s="90">
        <v>5.3496576402250584E-2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68" priority="1" stopIfTrue="1" operator="notEqual">
      <formula>0</formula>
    </cfRule>
  </conditionalFormatting>
  <conditionalFormatting sqref="J5:J38 L15:L38">
    <cfRule type="cellIs" dxfId="16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110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91154</v>
      </c>
      <c r="C5" s="21">
        <v>102076</v>
      </c>
      <c r="D5" s="21">
        <v>121109</v>
      </c>
      <c r="E5" s="13">
        <v>124926</v>
      </c>
      <c r="F5" s="13">
        <v>106675</v>
      </c>
      <c r="G5" s="39">
        <v>-0.14609448793685864</v>
      </c>
      <c r="H5" s="40">
        <v>4.0091938137168937E-2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19114</v>
      </c>
      <c r="C6" s="13">
        <v>22460</v>
      </c>
      <c r="D6" s="13">
        <v>20167</v>
      </c>
      <c r="E6" s="13">
        <v>18105</v>
      </c>
      <c r="F6" s="13">
        <v>17883</v>
      </c>
      <c r="G6" s="39">
        <v>-1.2261806130903108E-2</v>
      </c>
      <c r="H6" s="40">
        <v>-1.6504904044802537E-2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12008</v>
      </c>
      <c r="C7" s="13">
        <v>10856</v>
      </c>
      <c r="D7" s="13">
        <v>12220</v>
      </c>
      <c r="E7" s="13">
        <v>13147</v>
      </c>
      <c r="F7" s="13">
        <v>12503</v>
      </c>
      <c r="G7" s="39">
        <v>-4.8984559215030088E-2</v>
      </c>
      <c r="H7" s="40">
        <v>1.0150046081034869E-2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5259</v>
      </c>
      <c r="C8" s="13">
        <v>4972</v>
      </c>
      <c r="D8" s="13">
        <v>5906</v>
      </c>
      <c r="E8" s="13">
        <v>5544</v>
      </c>
      <c r="F8" s="13">
        <v>5162</v>
      </c>
      <c r="G8" s="39">
        <v>-6.8903318903318911E-2</v>
      </c>
      <c r="H8" s="40">
        <v>-4.6433843299943378E-3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12858</v>
      </c>
      <c r="C9" s="13">
        <v>7640</v>
      </c>
      <c r="D9" s="13">
        <v>9368</v>
      </c>
      <c r="E9" s="13">
        <v>10388</v>
      </c>
      <c r="F9" s="13">
        <v>10491</v>
      </c>
      <c r="G9" s="39">
        <v>9.9152868694647456E-3</v>
      </c>
      <c r="H9" s="40">
        <v>-4.9590286262448435E-2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516</v>
      </c>
      <c r="C10" s="13">
        <v>637</v>
      </c>
      <c r="D10" s="13">
        <v>430</v>
      </c>
      <c r="E10" s="13">
        <v>465</v>
      </c>
      <c r="F10" s="13">
        <v>469</v>
      </c>
      <c r="G10" s="39">
        <v>8.6021505376343566E-3</v>
      </c>
      <c r="H10" s="40">
        <v>-2.3593222584393558E-2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365</v>
      </c>
      <c r="C11" s="13">
        <v>427</v>
      </c>
      <c r="D11" s="13">
        <v>384</v>
      </c>
      <c r="E11" s="13">
        <v>342</v>
      </c>
      <c r="F11" s="13">
        <v>447</v>
      </c>
      <c r="G11" s="39">
        <v>0.30701754385964919</v>
      </c>
      <c r="H11" s="40">
        <v>5.1970750537877031E-2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1635</v>
      </c>
      <c r="C12" s="13">
        <v>1473</v>
      </c>
      <c r="D12" s="13">
        <v>1110</v>
      </c>
      <c r="E12" s="13">
        <v>855</v>
      </c>
      <c r="F12" s="13">
        <v>972</v>
      </c>
      <c r="G12" s="39">
        <v>0.13684210526315788</v>
      </c>
      <c r="H12" s="40">
        <v>-0.12191385025123258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734</v>
      </c>
      <c r="C13" s="13">
        <v>606</v>
      </c>
      <c r="D13" s="13">
        <v>719</v>
      </c>
      <c r="E13" s="13">
        <v>719</v>
      </c>
      <c r="F13" s="13">
        <v>999</v>
      </c>
      <c r="G13" s="39">
        <v>0.38942976356050063</v>
      </c>
      <c r="H13" s="40">
        <v>8.010843352524688E-2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402</v>
      </c>
      <c r="C14" s="13">
        <v>482</v>
      </c>
      <c r="D14" s="13">
        <v>469</v>
      </c>
      <c r="E14" s="13">
        <v>596</v>
      </c>
      <c r="F14" s="13">
        <v>453</v>
      </c>
      <c r="G14" s="39">
        <v>-0.23993288590604023</v>
      </c>
      <c r="H14" s="40">
        <v>3.0310289912089505E-2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3126</v>
      </c>
      <c r="C15" s="13">
        <v>3262</v>
      </c>
      <c r="D15" s="13">
        <v>2921</v>
      </c>
      <c r="E15" s="13">
        <v>3066</v>
      </c>
      <c r="F15" s="13">
        <v>2944</v>
      </c>
      <c r="G15" s="39">
        <v>-3.9791258969341214E-2</v>
      </c>
      <c r="H15" s="40">
        <v>-1.4884373887553481E-2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2379</v>
      </c>
      <c r="C16" s="13">
        <v>1866</v>
      </c>
      <c r="D16" s="13">
        <v>2050</v>
      </c>
      <c r="E16" s="13">
        <v>2231</v>
      </c>
      <c r="F16" s="13">
        <v>2128</v>
      </c>
      <c r="G16" s="39">
        <v>-4.6167637830569208E-2</v>
      </c>
      <c r="H16" s="40">
        <v>-2.7489508098776483E-2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364</v>
      </c>
      <c r="C17" s="13">
        <v>335</v>
      </c>
      <c r="D17" s="13">
        <v>268</v>
      </c>
      <c r="E17" s="13">
        <v>325</v>
      </c>
      <c r="F17" s="13">
        <v>244</v>
      </c>
      <c r="G17" s="39">
        <v>-0.24923076923076926</v>
      </c>
      <c r="H17" s="40">
        <v>-9.5159334122011163E-2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121</v>
      </c>
      <c r="C18" s="13">
        <v>147</v>
      </c>
      <c r="D18" s="13">
        <v>196</v>
      </c>
      <c r="E18" s="13">
        <v>341</v>
      </c>
      <c r="F18" s="13">
        <v>209</v>
      </c>
      <c r="G18" s="39">
        <v>-0.38709677419354838</v>
      </c>
      <c r="H18" s="40">
        <v>0.14641069488449121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845</v>
      </c>
      <c r="C19" s="13">
        <v>792</v>
      </c>
      <c r="D19" s="13">
        <v>489</v>
      </c>
      <c r="E19" s="13">
        <v>490</v>
      </c>
      <c r="F19" s="13">
        <v>690</v>
      </c>
      <c r="G19" s="39">
        <v>0.40816326530612246</v>
      </c>
      <c r="H19" s="40">
        <v>-4.9399375112655464E-2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1213</v>
      </c>
      <c r="C20" s="13">
        <v>924</v>
      </c>
      <c r="D20" s="13">
        <v>1235</v>
      </c>
      <c r="E20" s="13">
        <v>1086</v>
      </c>
      <c r="F20" s="13">
        <v>1563</v>
      </c>
      <c r="G20" s="39">
        <v>0.43922651933701662</v>
      </c>
      <c r="H20" s="40">
        <v>6.5429075022725991E-2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359</v>
      </c>
      <c r="C21" s="13">
        <v>271</v>
      </c>
      <c r="D21" s="13">
        <v>381</v>
      </c>
      <c r="E21" s="13">
        <v>567</v>
      </c>
      <c r="F21" s="13">
        <v>554</v>
      </c>
      <c r="G21" s="39">
        <v>-2.2927689594356315E-2</v>
      </c>
      <c r="H21" s="40">
        <v>0.11456096562093165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302</v>
      </c>
      <c r="C22" s="13">
        <v>160</v>
      </c>
      <c r="D22" s="13">
        <v>130</v>
      </c>
      <c r="E22" s="13">
        <v>333</v>
      </c>
      <c r="F22" s="13">
        <v>337</v>
      </c>
      <c r="G22" s="39">
        <v>1.2012012012011963E-2</v>
      </c>
      <c r="H22" s="40">
        <v>2.7793198729064938E-2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307</v>
      </c>
      <c r="C23" s="13">
        <v>199</v>
      </c>
      <c r="D23" s="13">
        <v>262</v>
      </c>
      <c r="E23" s="13">
        <v>574</v>
      </c>
      <c r="F23" s="13">
        <v>606</v>
      </c>
      <c r="G23" s="39">
        <v>5.5749128919860613E-2</v>
      </c>
      <c r="H23" s="40">
        <v>0.18531440446617609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141</v>
      </c>
      <c r="C24" s="13">
        <v>165</v>
      </c>
      <c r="D24" s="13">
        <v>211</v>
      </c>
      <c r="E24" s="13">
        <v>229</v>
      </c>
      <c r="F24" s="13">
        <v>129</v>
      </c>
      <c r="G24" s="39">
        <v>-0.4366812227074236</v>
      </c>
      <c r="H24" s="40">
        <v>-2.1991454743222838E-2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645</v>
      </c>
      <c r="C25" s="13">
        <v>796</v>
      </c>
      <c r="D25" s="13">
        <v>724</v>
      </c>
      <c r="E25" s="13">
        <v>1749</v>
      </c>
      <c r="F25" s="13">
        <v>946</v>
      </c>
      <c r="G25" s="39">
        <v>-0.45911949685534592</v>
      </c>
      <c r="H25" s="40">
        <v>0.10048177705902828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532</v>
      </c>
      <c r="C26" s="13">
        <v>338</v>
      </c>
      <c r="D26" s="13">
        <v>575</v>
      </c>
      <c r="E26" s="13">
        <v>827</v>
      </c>
      <c r="F26" s="13">
        <v>812</v>
      </c>
      <c r="G26" s="39">
        <v>-1.8137847642079818E-2</v>
      </c>
      <c r="H26" s="40">
        <v>0.11150417733928664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2975</v>
      </c>
      <c r="C27" s="13">
        <v>2905</v>
      </c>
      <c r="D27" s="13">
        <v>3334</v>
      </c>
      <c r="E27" s="13">
        <v>4090</v>
      </c>
      <c r="F27" s="13">
        <v>4874</v>
      </c>
      <c r="G27" s="39">
        <v>0.19168704156479222</v>
      </c>
      <c r="H27" s="40">
        <v>0.13135692290587087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449</v>
      </c>
      <c r="C28" s="13">
        <v>366</v>
      </c>
      <c r="D28" s="13">
        <v>198</v>
      </c>
      <c r="E28" s="13">
        <v>447</v>
      </c>
      <c r="F28" s="13">
        <v>504</v>
      </c>
      <c r="G28" s="39">
        <v>0.12751677852348986</v>
      </c>
      <c r="H28" s="40">
        <v>2.9309660573321406E-2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731</v>
      </c>
      <c r="C29" s="13">
        <v>512</v>
      </c>
      <c r="D29" s="13">
        <v>856</v>
      </c>
      <c r="E29" s="13">
        <v>970</v>
      </c>
      <c r="F29" s="13">
        <v>903</v>
      </c>
      <c r="G29" s="39">
        <v>-6.9072164948453585E-2</v>
      </c>
      <c r="H29" s="40">
        <v>5.4247532817802036E-2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414</v>
      </c>
      <c r="C30" s="13">
        <v>202</v>
      </c>
      <c r="D30" s="13">
        <v>738</v>
      </c>
      <c r="E30" s="13">
        <v>302</v>
      </c>
      <c r="F30" s="13">
        <v>805</v>
      </c>
      <c r="G30" s="39">
        <v>1.6655629139072849</v>
      </c>
      <c r="H30" s="40">
        <v>0.18086128633163034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180</v>
      </c>
      <c r="C31" s="13">
        <v>567</v>
      </c>
      <c r="D31" s="13">
        <v>250</v>
      </c>
      <c r="E31" s="13">
        <v>1094</v>
      </c>
      <c r="F31" s="13">
        <v>347</v>
      </c>
      <c r="G31" s="39">
        <v>-0.68281535648994518</v>
      </c>
      <c r="H31" s="40">
        <v>0.17832269489752628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109</v>
      </c>
      <c r="C32" s="13">
        <v>74</v>
      </c>
      <c r="D32" s="13">
        <v>156</v>
      </c>
      <c r="E32" s="13">
        <v>230</v>
      </c>
      <c r="F32" s="13">
        <v>313</v>
      </c>
      <c r="G32" s="39">
        <v>0.36086956521739122</v>
      </c>
      <c r="H32" s="40">
        <v>0.30175561578358812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392</v>
      </c>
      <c r="C33" s="13">
        <v>362</v>
      </c>
      <c r="D33" s="13">
        <v>431</v>
      </c>
      <c r="E33" s="13">
        <v>440</v>
      </c>
      <c r="F33" s="13">
        <v>540</v>
      </c>
      <c r="G33" s="39">
        <v>0.22727272727272729</v>
      </c>
      <c r="H33" s="40">
        <v>8.337029433796439E-2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192</v>
      </c>
      <c r="C34" s="13">
        <v>255</v>
      </c>
      <c r="D34" s="13">
        <v>250</v>
      </c>
      <c r="E34" s="13">
        <v>493</v>
      </c>
      <c r="F34" s="13">
        <v>351</v>
      </c>
      <c r="G34" s="39">
        <v>-0.28803245436105473</v>
      </c>
      <c r="H34" s="40">
        <v>0.16279049200575946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152</v>
      </c>
      <c r="C35" s="13">
        <v>122</v>
      </c>
      <c r="D35" s="13">
        <v>98</v>
      </c>
      <c r="E35" s="13">
        <v>201</v>
      </c>
      <c r="F35" s="13">
        <v>296</v>
      </c>
      <c r="G35" s="39">
        <v>0.47263681592039797</v>
      </c>
      <c r="H35" s="40">
        <v>0.18130496902735538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4810</v>
      </c>
      <c r="C36" s="79">
        <v>2950</v>
      </c>
      <c r="D36" s="79">
        <v>3215</v>
      </c>
      <c r="E36" s="79">
        <v>4280</v>
      </c>
      <c r="F36" s="79">
        <v>5022</v>
      </c>
      <c r="G36" s="39">
        <v>0.17336448598130838</v>
      </c>
      <c r="H36" s="40">
        <v>1.0841137993955696E-2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73629</v>
      </c>
      <c r="C37" s="88">
        <v>67123</v>
      </c>
      <c r="D37" s="88">
        <v>69741</v>
      </c>
      <c r="E37" s="88">
        <v>74526</v>
      </c>
      <c r="F37" s="88">
        <v>74496</v>
      </c>
      <c r="G37" s="90">
        <v>-4.0254407857664987E-4</v>
      </c>
      <c r="H37" s="91">
        <v>2.9309024208541423E-3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164783</v>
      </c>
      <c r="C38" s="89">
        <v>169199</v>
      </c>
      <c r="D38" s="89">
        <v>190850</v>
      </c>
      <c r="E38" s="89">
        <v>199452</v>
      </c>
      <c r="F38" s="89">
        <v>181171</v>
      </c>
      <c r="G38" s="90">
        <v>-9.1656137817620276E-2</v>
      </c>
      <c r="H38" s="90">
        <v>2.3986118075891127E-2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66" priority="1" stopIfTrue="1" operator="notEqual">
      <formula>0</formula>
    </cfRule>
  </conditionalFormatting>
  <conditionalFormatting sqref="J5:J38 L15:L38">
    <cfRule type="cellIs" dxfId="16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5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101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73071</v>
      </c>
      <c r="C5" s="21">
        <v>86698</v>
      </c>
      <c r="D5" s="21">
        <v>98914</v>
      </c>
      <c r="E5" s="13">
        <v>108125</v>
      </c>
      <c r="F5" s="13">
        <v>116813</v>
      </c>
      <c r="G5" s="39">
        <v>8.0351445086705109E-2</v>
      </c>
      <c r="H5" s="40">
        <v>0.12444063490663693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38734</v>
      </c>
      <c r="C6" s="13">
        <v>38797</v>
      </c>
      <c r="D6" s="13">
        <v>39806</v>
      </c>
      <c r="E6" s="13">
        <v>55806</v>
      </c>
      <c r="F6" s="13">
        <v>54200</v>
      </c>
      <c r="G6" s="39">
        <v>-2.8778267569795402E-2</v>
      </c>
      <c r="H6" s="40">
        <v>8.761887166473592E-2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45441</v>
      </c>
      <c r="C7" s="13">
        <v>38160</v>
      </c>
      <c r="D7" s="13">
        <v>44975</v>
      </c>
      <c r="E7" s="13">
        <v>48061</v>
      </c>
      <c r="F7" s="13">
        <v>48859</v>
      </c>
      <c r="G7" s="39">
        <v>1.6603899211418804E-2</v>
      </c>
      <c r="H7" s="40">
        <v>1.8296318084827456E-2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23024</v>
      </c>
      <c r="C8" s="13">
        <v>28094</v>
      </c>
      <c r="D8" s="13">
        <v>26081</v>
      </c>
      <c r="E8" s="13">
        <v>20334</v>
      </c>
      <c r="F8" s="13">
        <v>22973</v>
      </c>
      <c r="G8" s="39">
        <v>0.1297826300777023</v>
      </c>
      <c r="H8" s="40">
        <v>-5.5423056621273226E-4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17672</v>
      </c>
      <c r="C9" s="13">
        <v>15114</v>
      </c>
      <c r="D9" s="13">
        <v>19697</v>
      </c>
      <c r="E9" s="13">
        <v>17932</v>
      </c>
      <c r="F9" s="13">
        <v>19933</v>
      </c>
      <c r="G9" s="39">
        <v>0.1115882221726523</v>
      </c>
      <c r="H9" s="40">
        <v>3.0556343671593655E-2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613</v>
      </c>
      <c r="C10" s="13">
        <v>768</v>
      </c>
      <c r="D10" s="13">
        <v>970</v>
      </c>
      <c r="E10" s="13">
        <v>1070</v>
      </c>
      <c r="F10" s="13">
        <v>1074</v>
      </c>
      <c r="G10" s="39">
        <v>3.7383177570093906E-3</v>
      </c>
      <c r="H10" s="40">
        <v>0.15049822166186533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568</v>
      </c>
      <c r="C11" s="13">
        <v>598</v>
      </c>
      <c r="D11" s="13">
        <v>521</v>
      </c>
      <c r="E11" s="13">
        <v>438</v>
      </c>
      <c r="F11" s="13">
        <v>395</v>
      </c>
      <c r="G11" s="39">
        <v>-9.8173515981735182E-2</v>
      </c>
      <c r="H11" s="40">
        <v>-8.680780703078439E-2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1247</v>
      </c>
      <c r="C12" s="13">
        <v>1313</v>
      </c>
      <c r="D12" s="13">
        <v>1623</v>
      </c>
      <c r="E12" s="13">
        <v>1750</v>
      </c>
      <c r="F12" s="13">
        <v>1306</v>
      </c>
      <c r="G12" s="39">
        <v>-0.25371428571428567</v>
      </c>
      <c r="H12" s="40">
        <v>1.1624132233865492E-2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1326</v>
      </c>
      <c r="C13" s="13">
        <v>1421</v>
      </c>
      <c r="D13" s="13">
        <v>942</v>
      </c>
      <c r="E13" s="13">
        <v>1384</v>
      </c>
      <c r="F13" s="13">
        <v>1368</v>
      </c>
      <c r="G13" s="39">
        <v>-1.1560693641618491E-2</v>
      </c>
      <c r="H13" s="40">
        <v>7.8261976931486288E-3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697</v>
      </c>
      <c r="C14" s="13">
        <v>921</v>
      </c>
      <c r="D14" s="13">
        <v>618</v>
      </c>
      <c r="E14" s="13">
        <v>1299</v>
      </c>
      <c r="F14" s="13">
        <v>931</v>
      </c>
      <c r="G14" s="39">
        <v>-0.28329484218629719</v>
      </c>
      <c r="H14" s="40">
        <v>7.505139165660335E-2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12410</v>
      </c>
      <c r="C15" s="13">
        <v>7100</v>
      </c>
      <c r="D15" s="13">
        <v>6375</v>
      </c>
      <c r="E15" s="13">
        <v>6157</v>
      </c>
      <c r="F15" s="13">
        <v>10316</v>
      </c>
      <c r="G15" s="39">
        <v>0.67549131070326451</v>
      </c>
      <c r="H15" s="40">
        <v>-4.5150581406689705E-2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2950</v>
      </c>
      <c r="C16" s="13">
        <v>2401</v>
      </c>
      <c r="D16" s="13">
        <v>3672</v>
      </c>
      <c r="E16" s="13">
        <v>3540</v>
      </c>
      <c r="F16" s="13">
        <v>3950</v>
      </c>
      <c r="G16" s="39">
        <v>0.11581920903954801</v>
      </c>
      <c r="H16" s="40">
        <v>7.5706443122915745E-2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553</v>
      </c>
      <c r="C17" s="13">
        <v>1122</v>
      </c>
      <c r="D17" s="13">
        <v>646</v>
      </c>
      <c r="E17" s="13">
        <v>938</v>
      </c>
      <c r="F17" s="13">
        <v>870</v>
      </c>
      <c r="G17" s="39">
        <v>-7.2494669509594933E-2</v>
      </c>
      <c r="H17" s="40">
        <v>0.11994973241960172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436</v>
      </c>
      <c r="C18" s="13">
        <v>310</v>
      </c>
      <c r="D18" s="13">
        <v>177</v>
      </c>
      <c r="E18" s="13">
        <v>495</v>
      </c>
      <c r="F18" s="13">
        <v>335</v>
      </c>
      <c r="G18" s="39">
        <v>-0.3232323232323232</v>
      </c>
      <c r="H18" s="40">
        <v>-6.3754853254899602E-2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1643</v>
      </c>
      <c r="C19" s="13">
        <v>784</v>
      </c>
      <c r="D19" s="13">
        <v>761</v>
      </c>
      <c r="E19" s="13">
        <v>1220</v>
      </c>
      <c r="F19" s="13">
        <v>966</v>
      </c>
      <c r="G19" s="39">
        <v>-0.20819672131147537</v>
      </c>
      <c r="H19" s="40">
        <v>-0.12434125194373591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5734</v>
      </c>
      <c r="C20" s="13">
        <v>5697</v>
      </c>
      <c r="D20" s="13">
        <v>7045</v>
      </c>
      <c r="E20" s="13">
        <v>6588</v>
      </c>
      <c r="F20" s="13">
        <v>6041</v>
      </c>
      <c r="G20" s="39">
        <v>-8.302975106253796E-2</v>
      </c>
      <c r="H20" s="40">
        <v>1.3124427499487945E-2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1340</v>
      </c>
      <c r="C21" s="13">
        <v>888</v>
      </c>
      <c r="D21" s="13">
        <v>2987</v>
      </c>
      <c r="E21" s="13">
        <v>1879</v>
      </c>
      <c r="F21" s="13">
        <v>1812</v>
      </c>
      <c r="G21" s="39">
        <v>-3.5657264502394925E-2</v>
      </c>
      <c r="H21" s="40">
        <v>7.8358953899260397E-2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626</v>
      </c>
      <c r="C22" s="13">
        <v>638</v>
      </c>
      <c r="D22" s="13">
        <v>345</v>
      </c>
      <c r="E22" s="13">
        <v>757</v>
      </c>
      <c r="F22" s="13">
        <v>369</v>
      </c>
      <c r="G22" s="39">
        <v>-0.51254953764861289</v>
      </c>
      <c r="H22" s="40">
        <v>-0.12378030995479472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760</v>
      </c>
      <c r="C23" s="13">
        <v>437</v>
      </c>
      <c r="D23" s="13">
        <v>390</v>
      </c>
      <c r="E23" s="13">
        <v>1606</v>
      </c>
      <c r="F23" s="13">
        <v>893</v>
      </c>
      <c r="G23" s="39">
        <v>-0.44396014943960149</v>
      </c>
      <c r="H23" s="40">
        <v>4.114080192543601E-2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676</v>
      </c>
      <c r="C24" s="13">
        <v>724</v>
      </c>
      <c r="D24" s="13">
        <v>612</v>
      </c>
      <c r="E24" s="13">
        <v>642</v>
      </c>
      <c r="F24" s="13">
        <v>886</v>
      </c>
      <c r="G24" s="39">
        <v>0.3800623052959502</v>
      </c>
      <c r="H24" s="40">
        <v>6.9970382988283175E-2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1518</v>
      </c>
      <c r="C25" s="13">
        <v>1033</v>
      </c>
      <c r="D25" s="13">
        <v>1511</v>
      </c>
      <c r="E25" s="13">
        <v>1216</v>
      </c>
      <c r="F25" s="13">
        <v>1921</v>
      </c>
      <c r="G25" s="39">
        <v>0.57976973684210531</v>
      </c>
      <c r="H25" s="40">
        <v>6.0629978794263906E-2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1959</v>
      </c>
      <c r="C26" s="13">
        <v>1240</v>
      </c>
      <c r="D26" s="13">
        <v>947</v>
      </c>
      <c r="E26" s="13">
        <v>980</v>
      </c>
      <c r="F26" s="13">
        <v>970</v>
      </c>
      <c r="G26" s="39">
        <v>-1.0204081632653073E-2</v>
      </c>
      <c r="H26" s="40">
        <v>-0.16114996967225892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5498</v>
      </c>
      <c r="C27" s="13">
        <v>3159</v>
      </c>
      <c r="D27" s="13">
        <v>3324</v>
      </c>
      <c r="E27" s="13">
        <v>3577</v>
      </c>
      <c r="F27" s="13">
        <v>3570</v>
      </c>
      <c r="G27" s="39">
        <v>-1.9569471624266699E-3</v>
      </c>
      <c r="H27" s="40">
        <v>-0.1023317387610414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555</v>
      </c>
      <c r="C28" s="13">
        <v>403</v>
      </c>
      <c r="D28" s="13">
        <v>873</v>
      </c>
      <c r="E28" s="13">
        <v>629</v>
      </c>
      <c r="F28" s="13">
        <v>902</v>
      </c>
      <c r="G28" s="39">
        <v>0.43402225755166923</v>
      </c>
      <c r="H28" s="40">
        <v>0.12908955178002457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1393</v>
      </c>
      <c r="C29" s="13">
        <v>798</v>
      </c>
      <c r="D29" s="13">
        <v>877</v>
      </c>
      <c r="E29" s="13">
        <v>772</v>
      </c>
      <c r="F29" s="13">
        <v>912</v>
      </c>
      <c r="G29" s="39">
        <v>0.18134715025906734</v>
      </c>
      <c r="H29" s="40">
        <v>-0.10047977931389374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1389</v>
      </c>
      <c r="C30" s="13">
        <v>1072</v>
      </c>
      <c r="D30" s="13">
        <v>1867</v>
      </c>
      <c r="E30" s="13">
        <v>2064</v>
      </c>
      <c r="F30" s="13">
        <v>2529</v>
      </c>
      <c r="G30" s="39">
        <v>0.22529069767441867</v>
      </c>
      <c r="H30" s="40">
        <v>0.16161348728871694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1590</v>
      </c>
      <c r="C31" s="13">
        <v>948</v>
      </c>
      <c r="D31" s="13">
        <v>1302</v>
      </c>
      <c r="E31" s="13">
        <v>1170</v>
      </c>
      <c r="F31" s="13">
        <v>1528</v>
      </c>
      <c r="G31" s="39">
        <v>0.30598290598290601</v>
      </c>
      <c r="H31" s="40">
        <v>-9.8943074217890947E-3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234</v>
      </c>
      <c r="C32" s="13">
        <v>125</v>
      </c>
      <c r="D32" s="13">
        <v>117</v>
      </c>
      <c r="E32" s="13">
        <v>156</v>
      </c>
      <c r="F32" s="13">
        <v>152</v>
      </c>
      <c r="G32" s="39">
        <v>-2.5641025641025661E-2</v>
      </c>
      <c r="H32" s="40">
        <v>-0.10224686034003838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870</v>
      </c>
      <c r="C33" s="13">
        <v>1026</v>
      </c>
      <c r="D33" s="13">
        <v>410</v>
      </c>
      <c r="E33" s="13">
        <v>1036</v>
      </c>
      <c r="F33" s="13">
        <v>784</v>
      </c>
      <c r="G33" s="39">
        <v>-0.2432432432432432</v>
      </c>
      <c r="H33" s="40">
        <v>-2.5685417809455879E-2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407</v>
      </c>
      <c r="C34" s="13">
        <v>460</v>
      </c>
      <c r="D34" s="13">
        <v>273</v>
      </c>
      <c r="E34" s="13">
        <v>576</v>
      </c>
      <c r="F34" s="13">
        <v>644</v>
      </c>
      <c r="G34" s="39">
        <v>0.11805555555555558</v>
      </c>
      <c r="H34" s="40">
        <v>0.12156091052908846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449</v>
      </c>
      <c r="C35" s="13">
        <v>125</v>
      </c>
      <c r="D35" s="13">
        <v>483</v>
      </c>
      <c r="E35" s="13">
        <v>542</v>
      </c>
      <c r="F35" s="13">
        <v>549</v>
      </c>
      <c r="G35" s="39">
        <v>1.2915129151291449E-2</v>
      </c>
      <c r="H35" s="40">
        <v>5.155380903043727E-2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11068</v>
      </c>
      <c r="C36" s="79">
        <v>7034</v>
      </c>
      <c r="D36" s="79">
        <v>6047</v>
      </c>
      <c r="E36" s="79">
        <v>8337</v>
      </c>
      <c r="F36" s="79">
        <v>8607</v>
      </c>
      <c r="G36" s="39">
        <v>3.2385750269881219E-2</v>
      </c>
      <c r="H36" s="40">
        <v>-6.0934980722778809E-2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183380</v>
      </c>
      <c r="C37" s="88">
        <v>162710</v>
      </c>
      <c r="D37" s="88">
        <v>176274</v>
      </c>
      <c r="E37" s="88">
        <v>192951</v>
      </c>
      <c r="F37" s="88">
        <v>200545</v>
      </c>
      <c r="G37" s="90">
        <v>3.9357142486952545E-2</v>
      </c>
      <c r="H37" s="91">
        <v>2.2621613694914222E-2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256451</v>
      </c>
      <c r="C38" s="89">
        <v>249408</v>
      </c>
      <c r="D38" s="89">
        <v>275188</v>
      </c>
      <c r="E38" s="89">
        <v>301076</v>
      </c>
      <c r="F38" s="89">
        <v>317358</v>
      </c>
      <c r="G38" s="90">
        <v>5.4079368664390337E-2</v>
      </c>
      <c r="H38" s="90">
        <v>5.4717770729308945E-2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64" priority="1" stopIfTrue="1" operator="notEqual">
      <formula>0</formula>
    </cfRule>
  </conditionalFormatting>
  <conditionalFormatting sqref="J5:J38 L15:L38">
    <cfRule type="cellIs" dxfId="16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6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100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109</v>
      </c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151907</v>
      </c>
      <c r="C5" s="21">
        <v>165043</v>
      </c>
      <c r="D5" s="21">
        <v>182067</v>
      </c>
      <c r="E5" s="13">
        <v>178536</v>
      </c>
      <c r="F5" s="13">
        <v>190999</v>
      </c>
      <c r="G5" s="39">
        <v>6.9806649639288398E-2</v>
      </c>
      <c r="H5" s="40">
        <v>5.8920428264079616E-2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36877</v>
      </c>
      <c r="C6" s="13">
        <v>40339</v>
      </c>
      <c r="D6" s="13">
        <v>45786</v>
      </c>
      <c r="E6" s="13">
        <v>39150</v>
      </c>
      <c r="F6" s="13">
        <v>33652</v>
      </c>
      <c r="G6" s="39">
        <v>-0.14043422733077904</v>
      </c>
      <c r="H6" s="40">
        <v>-2.2619152992691127E-2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29793</v>
      </c>
      <c r="C7" s="13">
        <v>28656</v>
      </c>
      <c r="D7" s="13">
        <v>32471</v>
      </c>
      <c r="E7" s="13">
        <v>29553</v>
      </c>
      <c r="F7" s="13">
        <v>28284</v>
      </c>
      <c r="G7" s="39">
        <v>-4.2939803065678572E-2</v>
      </c>
      <c r="H7" s="40">
        <v>-1.2910236819027476E-2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8355</v>
      </c>
      <c r="C8" s="13">
        <v>8143</v>
      </c>
      <c r="D8" s="13">
        <v>11091</v>
      </c>
      <c r="E8" s="13">
        <v>9281</v>
      </c>
      <c r="F8" s="13">
        <v>8616</v>
      </c>
      <c r="G8" s="39">
        <v>-7.1651761663613867E-2</v>
      </c>
      <c r="H8" s="40">
        <v>7.7198399415034924E-3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12832</v>
      </c>
      <c r="C9" s="13">
        <v>11311</v>
      </c>
      <c r="D9" s="13">
        <v>9420</v>
      </c>
      <c r="E9" s="13">
        <v>9437</v>
      </c>
      <c r="F9" s="13">
        <v>8415</v>
      </c>
      <c r="G9" s="39">
        <v>-0.10829712832467941</v>
      </c>
      <c r="H9" s="40">
        <v>-0.1001089295987051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557</v>
      </c>
      <c r="C10" s="13">
        <v>775</v>
      </c>
      <c r="D10" s="13">
        <v>692</v>
      </c>
      <c r="E10" s="13">
        <v>856</v>
      </c>
      <c r="F10" s="13">
        <v>625</v>
      </c>
      <c r="G10" s="39">
        <v>-0.26985981308411211</v>
      </c>
      <c r="H10" s="40">
        <v>2.9215233329544787E-2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480</v>
      </c>
      <c r="C11" s="13">
        <v>242</v>
      </c>
      <c r="D11" s="13">
        <v>367</v>
      </c>
      <c r="E11" s="13">
        <v>706</v>
      </c>
      <c r="F11" s="13">
        <v>843</v>
      </c>
      <c r="G11" s="39">
        <v>0.19405099150141636</v>
      </c>
      <c r="H11" s="40">
        <v>0.1511888759321196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672</v>
      </c>
      <c r="C12" s="13">
        <v>1145</v>
      </c>
      <c r="D12" s="13">
        <v>722</v>
      </c>
      <c r="E12" s="13">
        <v>821</v>
      </c>
      <c r="F12" s="13">
        <v>690</v>
      </c>
      <c r="G12" s="39">
        <v>-0.15956151035322774</v>
      </c>
      <c r="H12" s="40">
        <v>6.6301973526434743E-3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1324</v>
      </c>
      <c r="C13" s="13">
        <v>1206</v>
      </c>
      <c r="D13" s="13">
        <v>1472</v>
      </c>
      <c r="E13" s="13">
        <v>1371</v>
      </c>
      <c r="F13" s="13">
        <v>1087</v>
      </c>
      <c r="G13" s="39">
        <v>-0.20714806710430345</v>
      </c>
      <c r="H13" s="40">
        <v>-4.8113012973333924E-2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411</v>
      </c>
      <c r="C14" s="13">
        <v>623</v>
      </c>
      <c r="D14" s="13">
        <v>618</v>
      </c>
      <c r="E14" s="13">
        <v>271</v>
      </c>
      <c r="F14" s="13">
        <v>487</v>
      </c>
      <c r="G14" s="39">
        <v>0.79704797047970488</v>
      </c>
      <c r="H14" s="40">
        <v>4.3330215088677404E-2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5085</v>
      </c>
      <c r="C15" s="13">
        <v>7360</v>
      </c>
      <c r="D15" s="13">
        <v>7147</v>
      </c>
      <c r="E15" s="13">
        <v>6760</v>
      </c>
      <c r="F15" s="13">
        <v>5152</v>
      </c>
      <c r="G15" s="39">
        <v>-0.23786982248520705</v>
      </c>
      <c r="H15" s="40">
        <v>3.2778502659449593E-3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1833</v>
      </c>
      <c r="C16" s="13">
        <v>2799</v>
      </c>
      <c r="D16" s="13">
        <v>4115</v>
      </c>
      <c r="E16" s="13">
        <v>3072</v>
      </c>
      <c r="F16" s="13">
        <v>3857</v>
      </c>
      <c r="G16" s="39">
        <v>0.25553385416666674</v>
      </c>
      <c r="H16" s="40">
        <v>0.2044029025673777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250</v>
      </c>
      <c r="C17" s="13">
        <v>452</v>
      </c>
      <c r="D17" s="13">
        <v>405</v>
      </c>
      <c r="E17" s="13">
        <v>519</v>
      </c>
      <c r="F17" s="13">
        <v>126</v>
      </c>
      <c r="G17" s="39">
        <v>-0.75722543352601157</v>
      </c>
      <c r="H17" s="40">
        <v>-0.15742681387789581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206</v>
      </c>
      <c r="C18" s="13">
        <v>727</v>
      </c>
      <c r="D18" s="13">
        <v>223</v>
      </c>
      <c r="E18" s="13">
        <v>238</v>
      </c>
      <c r="F18" s="13">
        <v>432</v>
      </c>
      <c r="G18" s="39">
        <v>0.81512605042016806</v>
      </c>
      <c r="H18" s="40">
        <v>0.20338371938315403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433</v>
      </c>
      <c r="C19" s="13">
        <v>738</v>
      </c>
      <c r="D19" s="13">
        <v>1144</v>
      </c>
      <c r="E19" s="13">
        <v>1919</v>
      </c>
      <c r="F19" s="13">
        <v>2582</v>
      </c>
      <c r="G19" s="39">
        <v>0.34549244398124013</v>
      </c>
      <c r="H19" s="40">
        <v>0.56266931889620198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3771</v>
      </c>
      <c r="C20" s="13">
        <v>5198</v>
      </c>
      <c r="D20" s="13">
        <v>4029</v>
      </c>
      <c r="E20" s="13">
        <v>1579</v>
      </c>
      <c r="F20" s="13">
        <v>2221</v>
      </c>
      <c r="G20" s="39">
        <v>0.40658644711842928</v>
      </c>
      <c r="H20" s="40">
        <v>-0.12396187590905883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986</v>
      </c>
      <c r="C21" s="13">
        <v>496</v>
      </c>
      <c r="D21" s="13">
        <v>558</v>
      </c>
      <c r="E21" s="13">
        <v>723</v>
      </c>
      <c r="F21" s="13">
        <v>890</v>
      </c>
      <c r="G21" s="39">
        <v>0.23098201936376217</v>
      </c>
      <c r="H21" s="40">
        <v>-2.5283600856332522E-2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1244</v>
      </c>
      <c r="C22" s="13">
        <v>358</v>
      </c>
      <c r="D22" s="13">
        <v>430</v>
      </c>
      <c r="E22" s="13">
        <v>399</v>
      </c>
      <c r="F22" s="13">
        <v>382</v>
      </c>
      <c r="G22" s="39">
        <v>-4.260651629072687E-2</v>
      </c>
      <c r="H22" s="40">
        <v>-0.25559249042447274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727</v>
      </c>
      <c r="C23" s="13">
        <v>770</v>
      </c>
      <c r="D23" s="13">
        <v>649</v>
      </c>
      <c r="E23" s="13">
        <v>803</v>
      </c>
      <c r="F23" s="13">
        <v>1574</v>
      </c>
      <c r="G23" s="39">
        <v>0.96014943960149446</v>
      </c>
      <c r="H23" s="40">
        <v>0.21301893252928883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327</v>
      </c>
      <c r="C24" s="13">
        <v>599</v>
      </c>
      <c r="D24" s="13">
        <v>658</v>
      </c>
      <c r="E24" s="13">
        <v>447</v>
      </c>
      <c r="F24" s="13">
        <v>584</v>
      </c>
      <c r="G24" s="39">
        <v>0.30648769574944068</v>
      </c>
      <c r="H24" s="40">
        <v>0.15602246445710888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823</v>
      </c>
      <c r="C25" s="13">
        <v>919</v>
      </c>
      <c r="D25" s="13">
        <v>1360</v>
      </c>
      <c r="E25" s="13">
        <v>1491</v>
      </c>
      <c r="F25" s="13">
        <v>1728</v>
      </c>
      <c r="G25" s="39">
        <v>0.15895372233400407</v>
      </c>
      <c r="H25" s="40">
        <v>0.20374910084908304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947</v>
      </c>
      <c r="C26" s="13">
        <v>874</v>
      </c>
      <c r="D26" s="13">
        <v>563</v>
      </c>
      <c r="E26" s="13">
        <v>733</v>
      </c>
      <c r="F26" s="13">
        <v>737</v>
      </c>
      <c r="G26" s="39">
        <v>5.4570259208730487E-3</v>
      </c>
      <c r="H26" s="40">
        <v>-6.0753950215261421E-2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3758</v>
      </c>
      <c r="C27" s="13">
        <v>3580</v>
      </c>
      <c r="D27" s="13">
        <v>4422</v>
      </c>
      <c r="E27" s="13">
        <v>4513</v>
      </c>
      <c r="F27" s="13">
        <v>4578</v>
      </c>
      <c r="G27" s="39">
        <v>1.4402836250830831E-2</v>
      </c>
      <c r="H27" s="40">
        <v>5.0581510229966931E-2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557</v>
      </c>
      <c r="C28" s="13">
        <v>307</v>
      </c>
      <c r="D28" s="13">
        <v>324</v>
      </c>
      <c r="E28" s="13">
        <v>260</v>
      </c>
      <c r="F28" s="13">
        <v>254</v>
      </c>
      <c r="G28" s="39">
        <v>-2.3076923076923106E-2</v>
      </c>
      <c r="H28" s="40">
        <v>-0.17824069509899132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1957</v>
      </c>
      <c r="C29" s="13">
        <v>543</v>
      </c>
      <c r="D29" s="13">
        <v>778</v>
      </c>
      <c r="E29" s="13">
        <v>569</v>
      </c>
      <c r="F29" s="13">
        <v>524</v>
      </c>
      <c r="G29" s="39">
        <v>-7.9086115992970107E-2</v>
      </c>
      <c r="H29" s="40">
        <v>-0.28065850142204629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2873</v>
      </c>
      <c r="C30" s="13">
        <v>1869</v>
      </c>
      <c r="D30" s="13">
        <v>1230</v>
      </c>
      <c r="E30" s="13">
        <v>1044</v>
      </c>
      <c r="F30" s="13">
        <v>513</v>
      </c>
      <c r="G30" s="39">
        <v>-0.50862068965517238</v>
      </c>
      <c r="H30" s="40">
        <v>-0.34995198751064649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7930</v>
      </c>
      <c r="C31" s="13">
        <v>509</v>
      </c>
      <c r="D31" s="13">
        <v>359</v>
      </c>
      <c r="E31" s="13">
        <v>369</v>
      </c>
      <c r="F31" s="13">
        <v>565</v>
      </c>
      <c r="G31" s="39">
        <v>0.53116531165311653</v>
      </c>
      <c r="H31" s="40">
        <v>-0.48335311515701673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170</v>
      </c>
      <c r="C32" s="13">
        <v>84</v>
      </c>
      <c r="D32" s="13">
        <v>129</v>
      </c>
      <c r="E32" s="13">
        <v>300</v>
      </c>
      <c r="F32" s="13">
        <v>55</v>
      </c>
      <c r="G32" s="39">
        <v>-0.81666666666666665</v>
      </c>
      <c r="H32" s="40">
        <v>-0.24581404216564662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998</v>
      </c>
      <c r="C33" s="13">
        <v>744</v>
      </c>
      <c r="D33" s="13">
        <v>1888</v>
      </c>
      <c r="E33" s="13">
        <v>1426</v>
      </c>
      <c r="F33" s="13">
        <v>2017</v>
      </c>
      <c r="G33" s="39">
        <v>0.41444600280504917</v>
      </c>
      <c r="H33" s="40">
        <v>0.19232277383990959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472</v>
      </c>
      <c r="C34" s="13">
        <v>541</v>
      </c>
      <c r="D34" s="13">
        <v>279</v>
      </c>
      <c r="E34" s="13">
        <v>1171</v>
      </c>
      <c r="F34" s="13">
        <v>908</v>
      </c>
      <c r="G34" s="39">
        <v>-0.22459436379163111</v>
      </c>
      <c r="H34" s="40">
        <v>0.17770349116559192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449</v>
      </c>
      <c r="C35" s="13">
        <v>251</v>
      </c>
      <c r="D35" s="13">
        <v>407</v>
      </c>
      <c r="E35" s="13">
        <v>335</v>
      </c>
      <c r="F35" s="13">
        <v>278</v>
      </c>
      <c r="G35" s="39">
        <v>-0.17014925373134326</v>
      </c>
      <c r="H35" s="40">
        <v>-0.11294690865856116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5342</v>
      </c>
      <c r="C36" s="79">
        <v>4679</v>
      </c>
      <c r="D36" s="79">
        <v>4539</v>
      </c>
      <c r="E36" s="79">
        <v>6945</v>
      </c>
      <c r="F36" s="79">
        <v>5852</v>
      </c>
      <c r="G36" s="39">
        <v>-0.15737940964722819</v>
      </c>
      <c r="H36" s="40">
        <v>2.3057652940947415E-2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132439</v>
      </c>
      <c r="C37" s="88">
        <v>126837</v>
      </c>
      <c r="D37" s="88">
        <v>138275</v>
      </c>
      <c r="E37" s="88">
        <v>127061</v>
      </c>
      <c r="F37" s="88">
        <v>118508</v>
      </c>
      <c r="G37" s="90">
        <v>-6.7314124711752577E-2</v>
      </c>
      <c r="H37" s="91">
        <v>-2.7402958928409493E-2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284346</v>
      </c>
      <c r="C38" s="89">
        <v>291880</v>
      </c>
      <c r="D38" s="89">
        <v>320342</v>
      </c>
      <c r="E38" s="89">
        <v>305597</v>
      </c>
      <c r="F38" s="89">
        <v>309507</v>
      </c>
      <c r="G38" s="90">
        <v>1.2794628219517934E-2</v>
      </c>
      <c r="H38" s="90">
        <v>2.1423482660546833E-2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62" priority="1" stopIfTrue="1" operator="notEqual">
      <formula>0</formula>
    </cfRule>
  </conditionalFormatting>
  <conditionalFormatting sqref="J5:J38 L15:L38">
    <cfRule type="cellIs" dxfId="16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7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99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64440</v>
      </c>
      <c r="C5" s="21">
        <v>67466</v>
      </c>
      <c r="D5" s="21">
        <v>75948</v>
      </c>
      <c r="E5" s="13">
        <v>79512</v>
      </c>
      <c r="F5" s="13">
        <v>80084</v>
      </c>
      <c r="G5" s="39">
        <v>7.1938826843747083E-3</v>
      </c>
      <c r="H5" s="40">
        <v>5.5838651399864103E-2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17717</v>
      </c>
      <c r="C6" s="13">
        <v>14816</v>
      </c>
      <c r="D6" s="13">
        <v>17478</v>
      </c>
      <c r="E6" s="13">
        <v>15426</v>
      </c>
      <c r="F6" s="13">
        <v>14407</v>
      </c>
      <c r="G6" s="39">
        <v>-6.6057305847270875E-2</v>
      </c>
      <c r="H6" s="40">
        <v>-5.0388768134155271E-2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6518</v>
      </c>
      <c r="C7" s="13">
        <v>5650</v>
      </c>
      <c r="D7" s="13">
        <v>6592</v>
      </c>
      <c r="E7" s="13">
        <v>5395</v>
      </c>
      <c r="F7" s="13">
        <v>5270</v>
      </c>
      <c r="G7" s="39">
        <v>-2.3169601482854518E-2</v>
      </c>
      <c r="H7" s="40">
        <v>-5.1747350635483413E-2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2372</v>
      </c>
      <c r="C8" s="13">
        <v>2884</v>
      </c>
      <c r="D8" s="13">
        <v>2688</v>
      </c>
      <c r="E8" s="13">
        <v>2404</v>
      </c>
      <c r="F8" s="13">
        <v>1607</v>
      </c>
      <c r="G8" s="39">
        <v>-0.33153078202995012</v>
      </c>
      <c r="H8" s="40">
        <v>-9.2753507155051818E-2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2157</v>
      </c>
      <c r="C9" s="13">
        <v>1684</v>
      </c>
      <c r="D9" s="13">
        <v>1883</v>
      </c>
      <c r="E9" s="13">
        <v>1902</v>
      </c>
      <c r="F9" s="13">
        <v>1506</v>
      </c>
      <c r="G9" s="39">
        <v>-0.20820189274447953</v>
      </c>
      <c r="H9" s="40">
        <v>-8.5900004739576818E-2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175</v>
      </c>
      <c r="C10" s="13">
        <v>153</v>
      </c>
      <c r="D10" s="13">
        <v>182</v>
      </c>
      <c r="E10" s="13">
        <v>330</v>
      </c>
      <c r="F10" s="13">
        <v>404</v>
      </c>
      <c r="G10" s="39">
        <v>0.22424242424242413</v>
      </c>
      <c r="H10" s="40">
        <v>0.23263878617301947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294</v>
      </c>
      <c r="C11" s="13">
        <v>493</v>
      </c>
      <c r="D11" s="13">
        <v>188</v>
      </c>
      <c r="E11" s="13">
        <v>153</v>
      </c>
      <c r="F11" s="13">
        <v>144</v>
      </c>
      <c r="G11" s="39">
        <v>-5.8823529411764719E-2</v>
      </c>
      <c r="H11" s="40">
        <v>-0.16342710286325601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527</v>
      </c>
      <c r="C12" s="13">
        <v>440</v>
      </c>
      <c r="D12" s="13">
        <v>165</v>
      </c>
      <c r="E12" s="13">
        <v>417</v>
      </c>
      <c r="F12" s="13">
        <v>237</v>
      </c>
      <c r="G12" s="39">
        <v>-0.43165467625899279</v>
      </c>
      <c r="H12" s="40">
        <v>-0.18109328429276461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127</v>
      </c>
      <c r="C13" s="13">
        <v>330</v>
      </c>
      <c r="D13" s="13">
        <v>290</v>
      </c>
      <c r="E13" s="13">
        <v>158</v>
      </c>
      <c r="F13" s="13">
        <v>243</v>
      </c>
      <c r="G13" s="39">
        <v>0.53797468354430378</v>
      </c>
      <c r="H13" s="40">
        <v>0.17611729978863577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77</v>
      </c>
      <c r="C14" s="13">
        <v>79</v>
      </c>
      <c r="D14" s="13">
        <v>69</v>
      </c>
      <c r="E14" s="13">
        <v>98</v>
      </c>
      <c r="F14" s="13">
        <v>169</v>
      </c>
      <c r="G14" s="39">
        <v>0.72448979591836737</v>
      </c>
      <c r="H14" s="40">
        <v>0.21716370878172886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1911</v>
      </c>
      <c r="C15" s="13">
        <v>1694</v>
      </c>
      <c r="D15" s="13">
        <v>1467</v>
      </c>
      <c r="E15" s="13">
        <v>1519</v>
      </c>
      <c r="F15" s="13">
        <v>1525</v>
      </c>
      <c r="G15" s="39">
        <v>3.9499670836076195E-3</v>
      </c>
      <c r="H15" s="40">
        <v>-5.4846625689130124E-2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445</v>
      </c>
      <c r="C16" s="13">
        <v>427</v>
      </c>
      <c r="D16" s="13">
        <v>443</v>
      </c>
      <c r="E16" s="13">
        <v>426</v>
      </c>
      <c r="F16" s="13">
        <v>571</v>
      </c>
      <c r="G16" s="39">
        <v>0.34037558685446001</v>
      </c>
      <c r="H16" s="40">
        <v>6.4312160556480258E-2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139</v>
      </c>
      <c r="C17" s="13">
        <v>67</v>
      </c>
      <c r="D17" s="13">
        <v>157</v>
      </c>
      <c r="E17" s="13">
        <v>139</v>
      </c>
      <c r="F17" s="13">
        <v>65</v>
      </c>
      <c r="G17" s="39">
        <v>-0.53237410071942448</v>
      </c>
      <c r="H17" s="40">
        <v>-0.17305878260100016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75</v>
      </c>
      <c r="C18" s="13">
        <v>40</v>
      </c>
      <c r="D18" s="13">
        <v>96</v>
      </c>
      <c r="E18" s="13">
        <v>103</v>
      </c>
      <c r="F18" s="13">
        <v>38</v>
      </c>
      <c r="G18" s="39">
        <v>-0.63106796116504849</v>
      </c>
      <c r="H18" s="40">
        <v>-0.1563145036199286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303</v>
      </c>
      <c r="C19" s="13">
        <v>182</v>
      </c>
      <c r="D19" s="13">
        <v>174</v>
      </c>
      <c r="E19" s="13">
        <v>222</v>
      </c>
      <c r="F19" s="13">
        <v>356</v>
      </c>
      <c r="G19" s="39">
        <v>0.60360360360360366</v>
      </c>
      <c r="H19" s="40">
        <v>4.1122524272553473E-2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875</v>
      </c>
      <c r="C20" s="13">
        <v>885</v>
      </c>
      <c r="D20" s="13">
        <v>1088</v>
      </c>
      <c r="E20" s="13">
        <v>871</v>
      </c>
      <c r="F20" s="13">
        <v>747</v>
      </c>
      <c r="G20" s="39">
        <v>-0.1423650975889782</v>
      </c>
      <c r="H20" s="40">
        <v>-3.8768183932594624E-2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241</v>
      </c>
      <c r="C21" s="13">
        <v>123</v>
      </c>
      <c r="D21" s="13">
        <v>258</v>
      </c>
      <c r="E21" s="13">
        <v>170</v>
      </c>
      <c r="F21" s="13">
        <v>124</v>
      </c>
      <c r="G21" s="39">
        <v>-0.27058823529411768</v>
      </c>
      <c r="H21" s="40">
        <v>-0.1530628938869949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198</v>
      </c>
      <c r="C22" s="13">
        <v>135</v>
      </c>
      <c r="D22" s="13">
        <v>39</v>
      </c>
      <c r="E22" s="13">
        <v>29</v>
      </c>
      <c r="F22" s="13">
        <v>53</v>
      </c>
      <c r="G22" s="39">
        <v>0.82758620689655182</v>
      </c>
      <c r="H22" s="40">
        <v>-0.2807122403511072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93</v>
      </c>
      <c r="C23" s="13">
        <v>14</v>
      </c>
      <c r="D23" s="13">
        <v>30</v>
      </c>
      <c r="E23" s="13">
        <v>72</v>
      </c>
      <c r="F23" s="13">
        <v>24</v>
      </c>
      <c r="G23" s="39">
        <v>-0.66666666666666674</v>
      </c>
      <c r="H23" s="40">
        <v>-0.28725845638074243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46</v>
      </c>
      <c r="C24" s="13">
        <v>153</v>
      </c>
      <c r="D24" s="13">
        <v>83</v>
      </c>
      <c r="E24" s="13">
        <v>190</v>
      </c>
      <c r="F24" s="13">
        <v>98</v>
      </c>
      <c r="G24" s="39">
        <v>-0.48421052631578942</v>
      </c>
      <c r="H24" s="40">
        <v>0.20813943665436385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402</v>
      </c>
      <c r="C25" s="13">
        <v>393</v>
      </c>
      <c r="D25" s="13">
        <v>337</v>
      </c>
      <c r="E25" s="13">
        <v>607</v>
      </c>
      <c r="F25" s="13">
        <v>667</v>
      </c>
      <c r="G25" s="39">
        <v>9.8846787479407006E-2</v>
      </c>
      <c r="H25" s="40">
        <v>0.13494533788985863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139</v>
      </c>
      <c r="C26" s="13">
        <v>99</v>
      </c>
      <c r="D26" s="13">
        <v>112</v>
      </c>
      <c r="E26" s="13">
        <v>215</v>
      </c>
      <c r="F26" s="13">
        <v>174</v>
      </c>
      <c r="G26" s="39">
        <v>-0.19069767441860463</v>
      </c>
      <c r="H26" s="40">
        <v>5.7751407763499962E-2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770</v>
      </c>
      <c r="C27" s="13">
        <v>588</v>
      </c>
      <c r="D27" s="13">
        <v>800</v>
      </c>
      <c r="E27" s="13">
        <v>723</v>
      </c>
      <c r="F27" s="13">
        <v>629</v>
      </c>
      <c r="G27" s="39">
        <v>-0.13001383125864452</v>
      </c>
      <c r="H27" s="40">
        <v>-4.9307692006212434E-2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156</v>
      </c>
      <c r="C28" s="13">
        <v>101</v>
      </c>
      <c r="D28" s="13">
        <v>86</v>
      </c>
      <c r="E28" s="13">
        <v>58</v>
      </c>
      <c r="F28" s="13">
        <v>97</v>
      </c>
      <c r="G28" s="39">
        <v>0.67241379310344818</v>
      </c>
      <c r="H28" s="40">
        <v>-0.11200241641926778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78</v>
      </c>
      <c r="C29" s="13">
        <v>89</v>
      </c>
      <c r="D29" s="13">
        <v>106</v>
      </c>
      <c r="E29" s="13">
        <v>63</v>
      </c>
      <c r="F29" s="13">
        <v>117</v>
      </c>
      <c r="G29" s="39">
        <v>0.85714285714285721</v>
      </c>
      <c r="H29" s="40">
        <v>0.1066819197003217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200</v>
      </c>
      <c r="C30" s="13">
        <v>224</v>
      </c>
      <c r="D30" s="13">
        <v>179</v>
      </c>
      <c r="E30" s="13">
        <v>34</v>
      </c>
      <c r="F30" s="13">
        <v>133</v>
      </c>
      <c r="G30" s="39">
        <v>2.9117647058823528</v>
      </c>
      <c r="H30" s="40">
        <v>-9.696327787016068E-2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322</v>
      </c>
      <c r="C31" s="13">
        <v>25</v>
      </c>
      <c r="D31" s="13">
        <v>5</v>
      </c>
      <c r="E31" s="13">
        <v>19</v>
      </c>
      <c r="F31" s="13">
        <v>10</v>
      </c>
      <c r="G31" s="39">
        <v>-0.47368421052631582</v>
      </c>
      <c r="H31" s="40">
        <v>-0.58020618845371197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22</v>
      </c>
      <c r="C32" s="13">
        <v>28</v>
      </c>
      <c r="D32" s="13">
        <v>33</v>
      </c>
      <c r="E32" s="13">
        <v>17</v>
      </c>
      <c r="F32" s="13">
        <v>38</v>
      </c>
      <c r="G32" s="39">
        <v>1.2352941176470589</v>
      </c>
      <c r="H32" s="40">
        <v>0.14641069488449121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70</v>
      </c>
      <c r="C33" s="13">
        <v>143</v>
      </c>
      <c r="D33" s="13">
        <v>137</v>
      </c>
      <c r="E33" s="13">
        <v>548</v>
      </c>
      <c r="F33" s="13">
        <v>50</v>
      </c>
      <c r="G33" s="39">
        <v>-0.90875912408759119</v>
      </c>
      <c r="H33" s="40">
        <v>-8.0677284775081515E-2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85</v>
      </c>
      <c r="C34" s="13">
        <v>47</v>
      </c>
      <c r="D34" s="13">
        <v>99</v>
      </c>
      <c r="E34" s="13">
        <v>53</v>
      </c>
      <c r="F34" s="13">
        <v>140</v>
      </c>
      <c r="G34" s="39">
        <v>1.641509433962264</v>
      </c>
      <c r="H34" s="40">
        <v>0.13286269946516271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95</v>
      </c>
      <c r="C35" s="13">
        <v>126</v>
      </c>
      <c r="D35" s="13">
        <v>251</v>
      </c>
      <c r="E35" s="13">
        <v>102</v>
      </c>
      <c r="F35" s="13">
        <v>69</v>
      </c>
      <c r="G35" s="39">
        <v>-0.32352941176470584</v>
      </c>
      <c r="H35" s="40">
        <v>-7.6830662214786072E-2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1214</v>
      </c>
      <c r="C36" s="79">
        <v>659</v>
      </c>
      <c r="D36" s="79">
        <v>882</v>
      </c>
      <c r="E36" s="79">
        <v>836</v>
      </c>
      <c r="F36" s="79">
        <v>886</v>
      </c>
      <c r="G36" s="39">
        <v>5.9808612440191311E-2</v>
      </c>
      <c r="H36" s="40">
        <v>-7.5719567725011649E-2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37843</v>
      </c>
      <c r="C37" s="88">
        <v>32771</v>
      </c>
      <c r="D37" s="88">
        <v>36397</v>
      </c>
      <c r="E37" s="88">
        <v>33299</v>
      </c>
      <c r="F37" s="88">
        <v>30598</v>
      </c>
      <c r="G37" s="90">
        <v>-8.1113546953361926E-2</v>
      </c>
      <c r="H37" s="91">
        <v>-5.1741224196593105E-2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102283</v>
      </c>
      <c r="C38" s="89">
        <v>100237</v>
      </c>
      <c r="D38" s="89">
        <v>112345</v>
      </c>
      <c r="E38" s="89">
        <v>112811</v>
      </c>
      <c r="F38" s="89">
        <v>110682</v>
      </c>
      <c r="G38" s="90">
        <v>-1.887227309393591E-2</v>
      </c>
      <c r="H38" s="90">
        <v>1.9925347514802239E-2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60" priority="1" stopIfTrue="1" operator="notEqual">
      <formula>0</formula>
    </cfRule>
  </conditionalFormatting>
  <conditionalFormatting sqref="J5:J38 L15:L38">
    <cfRule type="cellIs" dxfId="15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8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98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27674</v>
      </c>
      <c r="C5" s="21">
        <v>29653</v>
      </c>
      <c r="D5" s="21">
        <v>41468</v>
      </c>
      <c r="E5" s="13">
        <v>42337</v>
      </c>
      <c r="F5" s="13">
        <v>42246</v>
      </c>
      <c r="G5" s="39">
        <v>-2.1494201289652404E-3</v>
      </c>
      <c r="H5" s="40">
        <v>0.11154849381031129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15832</v>
      </c>
      <c r="C6" s="13">
        <v>12140</v>
      </c>
      <c r="D6" s="13">
        <v>17859</v>
      </c>
      <c r="E6" s="13">
        <v>17340</v>
      </c>
      <c r="F6" s="13">
        <v>14595</v>
      </c>
      <c r="G6" s="39">
        <v>-0.15830449826989623</v>
      </c>
      <c r="H6" s="40">
        <v>-2.0133117765598341E-2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7959</v>
      </c>
      <c r="C7" s="13">
        <v>8520</v>
      </c>
      <c r="D7" s="13">
        <v>12478</v>
      </c>
      <c r="E7" s="13">
        <v>13021</v>
      </c>
      <c r="F7" s="13">
        <v>11560</v>
      </c>
      <c r="G7" s="39">
        <v>-0.1122033637969434</v>
      </c>
      <c r="H7" s="40">
        <v>9.7804059366143781E-2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3690</v>
      </c>
      <c r="C8" s="13">
        <v>3813</v>
      </c>
      <c r="D8" s="13">
        <v>5384</v>
      </c>
      <c r="E8" s="13">
        <v>5505</v>
      </c>
      <c r="F8" s="13">
        <v>4541</v>
      </c>
      <c r="G8" s="39">
        <v>-0.17511353315168032</v>
      </c>
      <c r="H8" s="40">
        <v>5.324955409496912E-2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3269</v>
      </c>
      <c r="C9" s="13">
        <v>1764</v>
      </c>
      <c r="D9" s="13">
        <v>2763</v>
      </c>
      <c r="E9" s="13">
        <v>2852</v>
      </c>
      <c r="F9" s="13">
        <v>2707</v>
      </c>
      <c r="G9" s="39">
        <v>-5.0841514726507664E-2</v>
      </c>
      <c r="H9" s="40">
        <v>-4.6065987561156319E-2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163</v>
      </c>
      <c r="C10" s="13">
        <v>98</v>
      </c>
      <c r="D10" s="13">
        <v>209</v>
      </c>
      <c r="E10" s="13">
        <v>297</v>
      </c>
      <c r="F10" s="13">
        <v>341</v>
      </c>
      <c r="G10" s="39">
        <v>0.14814814814814814</v>
      </c>
      <c r="H10" s="40">
        <v>0.20265675142674322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63</v>
      </c>
      <c r="C11" s="13">
        <v>46</v>
      </c>
      <c r="D11" s="13">
        <v>53</v>
      </c>
      <c r="E11" s="13">
        <v>72</v>
      </c>
      <c r="F11" s="13">
        <v>91</v>
      </c>
      <c r="G11" s="39">
        <v>0.26388888888888884</v>
      </c>
      <c r="H11" s="40">
        <v>9.6289389328686026E-2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89</v>
      </c>
      <c r="C12" s="13">
        <v>101</v>
      </c>
      <c r="D12" s="13">
        <v>252</v>
      </c>
      <c r="E12" s="13">
        <v>268</v>
      </c>
      <c r="F12" s="13">
        <v>218</v>
      </c>
      <c r="G12" s="39">
        <v>-0.18656716417910446</v>
      </c>
      <c r="H12" s="40">
        <v>0.25102682395368414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134</v>
      </c>
      <c r="C13" s="13">
        <v>161</v>
      </c>
      <c r="D13" s="13">
        <v>352</v>
      </c>
      <c r="E13" s="13">
        <v>234</v>
      </c>
      <c r="F13" s="13">
        <v>510</v>
      </c>
      <c r="G13" s="39">
        <v>1.1794871794871793</v>
      </c>
      <c r="H13" s="40">
        <v>0.3967424884170645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264</v>
      </c>
      <c r="C14" s="13">
        <v>72</v>
      </c>
      <c r="D14" s="13">
        <v>44</v>
      </c>
      <c r="E14" s="13">
        <v>101</v>
      </c>
      <c r="F14" s="13">
        <v>47</v>
      </c>
      <c r="G14" s="39">
        <v>-0.53465346534653468</v>
      </c>
      <c r="H14" s="40">
        <v>-0.35043370376739602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4105</v>
      </c>
      <c r="C15" s="13">
        <v>1055</v>
      </c>
      <c r="D15" s="13">
        <v>1115</v>
      </c>
      <c r="E15" s="13">
        <v>1687</v>
      </c>
      <c r="F15" s="13">
        <v>1872</v>
      </c>
      <c r="G15" s="39">
        <v>0.10966212211025494</v>
      </c>
      <c r="H15" s="40">
        <v>-0.17823399607755619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906</v>
      </c>
      <c r="C16" s="13">
        <v>959</v>
      </c>
      <c r="D16" s="13">
        <v>1395</v>
      </c>
      <c r="E16" s="13">
        <v>1110</v>
      </c>
      <c r="F16" s="13">
        <v>979</v>
      </c>
      <c r="G16" s="39">
        <v>-0.11801801801801803</v>
      </c>
      <c r="H16" s="40">
        <v>1.9561960047488114E-2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72</v>
      </c>
      <c r="C17" s="13">
        <v>83</v>
      </c>
      <c r="D17" s="13">
        <v>63</v>
      </c>
      <c r="E17" s="13">
        <v>141</v>
      </c>
      <c r="F17" s="13">
        <v>126</v>
      </c>
      <c r="G17" s="39">
        <v>-0.1063829787234043</v>
      </c>
      <c r="H17" s="40">
        <v>0.15016331689560292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73</v>
      </c>
      <c r="C18" s="13">
        <v>67</v>
      </c>
      <c r="D18" s="13">
        <v>79</v>
      </c>
      <c r="E18" s="13">
        <v>72</v>
      </c>
      <c r="F18" s="13">
        <v>23</v>
      </c>
      <c r="G18" s="39">
        <v>-0.68055555555555558</v>
      </c>
      <c r="H18" s="40">
        <v>-0.25079400479715386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318</v>
      </c>
      <c r="C19" s="13">
        <v>263</v>
      </c>
      <c r="D19" s="13">
        <v>97</v>
      </c>
      <c r="E19" s="13">
        <v>258</v>
      </c>
      <c r="F19" s="13">
        <v>229</v>
      </c>
      <c r="G19" s="39">
        <v>-0.11240310077519378</v>
      </c>
      <c r="H19" s="40">
        <v>-7.8803900141476091E-2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3609</v>
      </c>
      <c r="C20" s="13">
        <v>2527</v>
      </c>
      <c r="D20" s="13">
        <v>3915</v>
      </c>
      <c r="E20" s="13">
        <v>8586</v>
      </c>
      <c r="F20" s="13">
        <v>3091</v>
      </c>
      <c r="G20" s="39">
        <v>-0.6399953412532029</v>
      </c>
      <c r="H20" s="40">
        <v>-3.7993446171085909E-2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279</v>
      </c>
      <c r="C21" s="13">
        <v>405</v>
      </c>
      <c r="D21" s="13">
        <v>385</v>
      </c>
      <c r="E21" s="13">
        <v>945</v>
      </c>
      <c r="F21" s="13">
        <v>1684</v>
      </c>
      <c r="G21" s="39">
        <v>0.78201058201058204</v>
      </c>
      <c r="H21" s="40">
        <v>0.56741670482473539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535</v>
      </c>
      <c r="C22" s="13">
        <v>296</v>
      </c>
      <c r="D22" s="13">
        <v>197</v>
      </c>
      <c r="E22" s="13">
        <v>108</v>
      </c>
      <c r="F22" s="13">
        <v>2901</v>
      </c>
      <c r="G22" s="39">
        <v>25.861111111111111</v>
      </c>
      <c r="H22" s="40">
        <v>0.5259787528015909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231</v>
      </c>
      <c r="C23" s="13">
        <v>184</v>
      </c>
      <c r="D23" s="13">
        <v>179</v>
      </c>
      <c r="E23" s="13">
        <v>574</v>
      </c>
      <c r="F23" s="13">
        <v>1092</v>
      </c>
      <c r="G23" s="39">
        <v>0.90243902439024382</v>
      </c>
      <c r="H23" s="40">
        <v>0.47452678036664908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23</v>
      </c>
      <c r="C24" s="13">
        <v>27</v>
      </c>
      <c r="D24" s="13">
        <v>101</v>
      </c>
      <c r="E24" s="13">
        <v>107</v>
      </c>
      <c r="F24" s="13">
        <v>18</v>
      </c>
      <c r="G24" s="39">
        <v>-0.83177570093457942</v>
      </c>
      <c r="H24" s="40">
        <v>-5.9440731835902372E-2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378</v>
      </c>
      <c r="C25" s="13">
        <v>142</v>
      </c>
      <c r="D25" s="13">
        <v>313</v>
      </c>
      <c r="E25" s="13">
        <v>183</v>
      </c>
      <c r="F25" s="13">
        <v>309</v>
      </c>
      <c r="G25" s="39">
        <v>0.68852459016393452</v>
      </c>
      <c r="H25" s="40">
        <v>-4.9139799318344446E-2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212</v>
      </c>
      <c r="C26" s="13">
        <v>160</v>
      </c>
      <c r="D26" s="13">
        <v>324</v>
      </c>
      <c r="E26" s="13">
        <v>632</v>
      </c>
      <c r="F26" s="13">
        <v>454</v>
      </c>
      <c r="G26" s="39">
        <v>-0.28164556962025311</v>
      </c>
      <c r="H26" s="40">
        <v>0.20970645480545214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500</v>
      </c>
      <c r="C27" s="13">
        <v>643</v>
      </c>
      <c r="D27" s="13">
        <v>558</v>
      </c>
      <c r="E27" s="13">
        <v>692</v>
      </c>
      <c r="F27" s="13">
        <v>681</v>
      </c>
      <c r="G27" s="39">
        <v>-1.5895953757225412E-2</v>
      </c>
      <c r="H27" s="40">
        <v>8.0299753249815753E-2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116</v>
      </c>
      <c r="C28" s="13">
        <v>97</v>
      </c>
      <c r="D28" s="13">
        <v>152</v>
      </c>
      <c r="E28" s="13">
        <v>174</v>
      </c>
      <c r="F28" s="13">
        <v>151</v>
      </c>
      <c r="G28" s="39">
        <v>-0.13218390804597702</v>
      </c>
      <c r="H28" s="40">
        <v>6.8143838194789641E-2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901</v>
      </c>
      <c r="C29" s="13">
        <v>224</v>
      </c>
      <c r="D29" s="13">
        <v>155</v>
      </c>
      <c r="E29" s="13">
        <v>153</v>
      </c>
      <c r="F29" s="13">
        <v>270</v>
      </c>
      <c r="G29" s="39">
        <v>0.76470588235294112</v>
      </c>
      <c r="H29" s="40">
        <v>-0.2601226314204933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52</v>
      </c>
      <c r="C30" s="13">
        <v>37</v>
      </c>
      <c r="D30" s="13">
        <v>197</v>
      </c>
      <c r="E30" s="13">
        <v>199</v>
      </c>
      <c r="F30" s="13">
        <v>102</v>
      </c>
      <c r="G30" s="39">
        <v>-0.48743718592964824</v>
      </c>
      <c r="H30" s="40">
        <v>0.18344807354263692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574</v>
      </c>
      <c r="C31" s="13">
        <v>29</v>
      </c>
      <c r="D31" s="13">
        <v>69</v>
      </c>
      <c r="E31" s="13">
        <v>117</v>
      </c>
      <c r="F31" s="13">
        <v>66</v>
      </c>
      <c r="G31" s="39">
        <v>-0.4358974358974359</v>
      </c>
      <c r="H31" s="40">
        <v>-0.41768495517339521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1134</v>
      </c>
      <c r="C32" s="13">
        <v>594</v>
      </c>
      <c r="D32" s="13">
        <v>569</v>
      </c>
      <c r="E32" s="13">
        <v>261</v>
      </c>
      <c r="F32" s="13">
        <v>127</v>
      </c>
      <c r="G32" s="39">
        <v>-0.51340996168582376</v>
      </c>
      <c r="H32" s="40">
        <v>-0.42150758819771406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80</v>
      </c>
      <c r="C33" s="13">
        <v>32</v>
      </c>
      <c r="D33" s="13">
        <v>105</v>
      </c>
      <c r="E33" s="13">
        <v>104</v>
      </c>
      <c r="F33" s="13">
        <v>63</v>
      </c>
      <c r="G33" s="39">
        <v>-0.39423076923076927</v>
      </c>
      <c r="H33" s="40">
        <v>-5.7974539906196387E-2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94</v>
      </c>
      <c r="C34" s="13">
        <v>120</v>
      </c>
      <c r="D34" s="13">
        <v>50</v>
      </c>
      <c r="E34" s="13">
        <v>135</v>
      </c>
      <c r="F34" s="13">
        <v>67</v>
      </c>
      <c r="G34" s="39">
        <v>-0.50370370370370376</v>
      </c>
      <c r="H34" s="40">
        <v>-8.1166676865028431E-2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44</v>
      </c>
      <c r="C35" s="13">
        <v>21</v>
      </c>
      <c r="D35" s="13">
        <v>57</v>
      </c>
      <c r="E35" s="13">
        <v>86</v>
      </c>
      <c r="F35" s="13">
        <v>26</v>
      </c>
      <c r="G35" s="39">
        <v>-0.69767441860465118</v>
      </c>
      <c r="H35" s="40">
        <v>-0.12324113076296317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1655</v>
      </c>
      <c r="C36" s="79">
        <v>1274</v>
      </c>
      <c r="D36" s="79">
        <v>1341</v>
      </c>
      <c r="E36" s="79">
        <v>1441</v>
      </c>
      <c r="F36" s="79">
        <v>1076</v>
      </c>
      <c r="G36" s="39">
        <v>-0.25329632199861207</v>
      </c>
      <c r="H36" s="40">
        <v>-0.1020470773969413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47354</v>
      </c>
      <c r="C37" s="88">
        <v>35954</v>
      </c>
      <c r="D37" s="88">
        <v>50810</v>
      </c>
      <c r="E37" s="88">
        <v>57455</v>
      </c>
      <c r="F37" s="88">
        <v>50017</v>
      </c>
      <c r="G37" s="90">
        <v>-0.12945783656774867</v>
      </c>
      <c r="H37" s="91">
        <v>1.3771884181766891E-2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75028</v>
      </c>
      <c r="C38" s="89">
        <v>65607</v>
      </c>
      <c r="D38" s="89">
        <v>92278</v>
      </c>
      <c r="E38" s="89">
        <v>99792</v>
      </c>
      <c r="F38" s="89">
        <v>92263</v>
      </c>
      <c r="G38" s="90">
        <v>-7.5446929613596225E-2</v>
      </c>
      <c r="H38" s="90">
        <v>5.3054990305690053E-2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58" priority="1" stopIfTrue="1" operator="notEqual">
      <formula>0</formula>
    </cfRule>
  </conditionalFormatting>
  <conditionalFormatting sqref="J5:J38 L15:L38">
    <cfRule type="cellIs" dxfId="15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4" enableFormatConditionsCalculation="0">
    <tabColor indexed="16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5"/>
      <c r="H2" s="85"/>
      <c r="I2" s="87" t="s">
        <v>65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725849</v>
      </c>
      <c r="C5" s="41">
        <v>826276</v>
      </c>
      <c r="D5" s="41">
        <v>1013938</v>
      </c>
      <c r="E5" s="41">
        <v>1137945</v>
      </c>
      <c r="F5" s="41">
        <v>1108788</v>
      </c>
      <c r="G5" s="39">
        <v>-2.5622503723817913E-2</v>
      </c>
      <c r="H5" s="40">
        <v>0.11173315712070098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343647</v>
      </c>
      <c r="C6" s="41">
        <v>325994</v>
      </c>
      <c r="D6" s="41">
        <v>330785</v>
      </c>
      <c r="E6" s="41">
        <v>316786</v>
      </c>
      <c r="F6" s="41">
        <v>305194</v>
      </c>
      <c r="G6" s="39">
        <v>-3.6592526184869301E-2</v>
      </c>
      <c r="H6" s="40">
        <v>-2.923109112471356E-2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392723</v>
      </c>
      <c r="C7" s="41">
        <v>385582</v>
      </c>
      <c r="D7" s="41">
        <v>386551</v>
      </c>
      <c r="E7" s="41">
        <v>380241</v>
      </c>
      <c r="F7" s="41">
        <v>359954</v>
      </c>
      <c r="G7" s="39">
        <v>-5.3353005067838577E-2</v>
      </c>
      <c r="H7" s="40">
        <v>-2.1546554615908042E-2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586442</v>
      </c>
      <c r="C8" s="41">
        <v>646831</v>
      </c>
      <c r="D8" s="41">
        <v>663989</v>
      </c>
      <c r="E8" s="41">
        <v>711495</v>
      </c>
      <c r="F8" s="41">
        <v>705444</v>
      </c>
      <c r="G8" s="39">
        <v>-8.5046275799548487E-3</v>
      </c>
      <c r="H8" s="40">
        <v>4.7271703685421995E-2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593231</v>
      </c>
      <c r="C9" s="41">
        <v>485967</v>
      </c>
      <c r="D9" s="41">
        <v>481120</v>
      </c>
      <c r="E9" s="41">
        <v>471098</v>
      </c>
      <c r="F9" s="41">
        <v>483194</v>
      </c>
      <c r="G9" s="39">
        <v>2.567618627122159E-2</v>
      </c>
      <c r="H9" s="40">
        <v>-4.9998209475777933E-2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29041</v>
      </c>
      <c r="C10" s="41">
        <v>31100</v>
      </c>
      <c r="D10" s="41">
        <v>32972</v>
      </c>
      <c r="E10" s="41">
        <v>35486</v>
      </c>
      <c r="F10" s="41">
        <v>36098</v>
      </c>
      <c r="G10" s="39">
        <v>1.7246237952995624E-2</v>
      </c>
      <c r="H10" s="40">
        <v>5.588809537411521E-2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44255</v>
      </c>
      <c r="C11" s="41">
        <v>39305</v>
      </c>
      <c r="D11" s="41">
        <v>37248</v>
      </c>
      <c r="E11" s="41">
        <v>38308</v>
      </c>
      <c r="F11" s="41">
        <v>41136</v>
      </c>
      <c r="G11" s="39">
        <v>7.3822700219275283E-2</v>
      </c>
      <c r="H11" s="40">
        <v>-1.8105271234929443E-2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51866</v>
      </c>
      <c r="C12" s="41">
        <v>51208</v>
      </c>
      <c r="D12" s="41">
        <v>51152</v>
      </c>
      <c r="E12" s="41">
        <v>55180</v>
      </c>
      <c r="F12" s="41">
        <v>55720</v>
      </c>
      <c r="G12" s="39">
        <v>9.7861544037693982E-3</v>
      </c>
      <c r="H12" s="40">
        <v>1.8080426926614823E-2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68000</v>
      </c>
      <c r="C13" s="41">
        <v>66470</v>
      </c>
      <c r="D13" s="41">
        <v>68465</v>
      </c>
      <c r="E13" s="41">
        <v>70013</v>
      </c>
      <c r="F13" s="41">
        <v>66662</v>
      </c>
      <c r="G13" s="39">
        <v>-4.7862539814034544E-2</v>
      </c>
      <c r="H13" s="40">
        <v>-4.9558365548876271E-3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40229</v>
      </c>
      <c r="C14" s="41">
        <v>36855</v>
      </c>
      <c r="D14" s="41">
        <v>40105</v>
      </c>
      <c r="E14" s="41">
        <v>45565</v>
      </c>
      <c r="F14" s="41">
        <v>44146</v>
      </c>
      <c r="G14" s="39">
        <v>-3.1142324152309886E-2</v>
      </c>
      <c r="H14" s="40">
        <v>2.3500432342169697E-2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204069</v>
      </c>
      <c r="C15" s="41">
        <v>231997</v>
      </c>
      <c r="D15" s="41">
        <v>249679</v>
      </c>
      <c r="E15" s="41">
        <v>279765</v>
      </c>
      <c r="F15" s="41">
        <v>280605</v>
      </c>
      <c r="G15" s="39">
        <v>3.0025199721195328E-3</v>
      </c>
      <c r="H15" s="40">
        <v>8.2878153771539065E-2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324753</v>
      </c>
      <c r="C16" s="41">
        <v>336873</v>
      </c>
      <c r="D16" s="41">
        <v>392483</v>
      </c>
      <c r="E16" s="41">
        <v>429924</v>
      </c>
      <c r="F16" s="41">
        <v>398941</v>
      </c>
      <c r="G16" s="39">
        <v>-7.2066225658488525E-2</v>
      </c>
      <c r="H16" s="40">
        <v>5.2783028090889417E-2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40760</v>
      </c>
      <c r="C17" s="41">
        <v>40690</v>
      </c>
      <c r="D17" s="41">
        <v>42852</v>
      </c>
      <c r="E17" s="41">
        <v>42472</v>
      </c>
      <c r="F17" s="41">
        <v>43890</v>
      </c>
      <c r="G17" s="39">
        <v>3.338670182708614E-2</v>
      </c>
      <c r="H17" s="40">
        <v>1.8668440370855688E-2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47957</v>
      </c>
      <c r="C18" s="41">
        <v>46282</v>
      </c>
      <c r="D18" s="41">
        <v>43526</v>
      </c>
      <c r="E18" s="41">
        <v>45076</v>
      </c>
      <c r="F18" s="41">
        <v>37751</v>
      </c>
      <c r="G18" s="39">
        <v>-0.16250332771319553</v>
      </c>
      <c r="H18" s="40">
        <v>-5.8068950237977091E-2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34274</v>
      </c>
      <c r="C19" s="41">
        <v>33392</v>
      </c>
      <c r="D19" s="41">
        <v>35528</v>
      </c>
      <c r="E19" s="41">
        <v>39520</v>
      </c>
      <c r="F19" s="41">
        <v>38858</v>
      </c>
      <c r="G19" s="39">
        <v>-1.6751012145749034E-2</v>
      </c>
      <c r="H19" s="40">
        <v>3.1879329708405901E-2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49974</v>
      </c>
      <c r="C20" s="41">
        <v>48353</v>
      </c>
      <c r="D20" s="41">
        <v>51393</v>
      </c>
      <c r="E20" s="41">
        <v>63522</v>
      </c>
      <c r="F20" s="41">
        <v>61701</v>
      </c>
      <c r="G20" s="39">
        <v>-2.8667233399452208E-2</v>
      </c>
      <c r="H20" s="40">
        <v>5.4112643725504395E-2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23303</v>
      </c>
      <c r="C21" s="41">
        <v>26978</v>
      </c>
      <c r="D21" s="41">
        <v>23617</v>
      </c>
      <c r="E21" s="41">
        <v>24246</v>
      </c>
      <c r="F21" s="41">
        <v>24489</v>
      </c>
      <c r="G21" s="39">
        <v>1.0022271714922093E-2</v>
      </c>
      <c r="H21" s="40">
        <v>1.2487811976753749E-2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26324</v>
      </c>
      <c r="C22" s="41">
        <v>25432</v>
      </c>
      <c r="D22" s="41">
        <v>28300</v>
      </c>
      <c r="E22" s="41">
        <v>30217</v>
      </c>
      <c r="F22" s="41">
        <v>31660</v>
      </c>
      <c r="G22" s="39">
        <v>4.7754575239103758E-2</v>
      </c>
      <c r="H22" s="40">
        <v>4.7224410884283641E-2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36347</v>
      </c>
      <c r="C23" s="41">
        <v>37157</v>
      </c>
      <c r="D23" s="41">
        <v>41375</v>
      </c>
      <c r="E23" s="41">
        <v>48812</v>
      </c>
      <c r="F23" s="41">
        <v>43577</v>
      </c>
      <c r="G23" s="39">
        <v>-0.10724821765139725</v>
      </c>
      <c r="H23" s="40">
        <v>4.6398695067364049E-2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39773</v>
      </c>
      <c r="C24" s="41">
        <v>37547</v>
      </c>
      <c r="D24" s="41">
        <v>42951</v>
      </c>
      <c r="E24" s="41">
        <v>48134</v>
      </c>
      <c r="F24" s="41">
        <v>48033</v>
      </c>
      <c r="G24" s="39">
        <v>-2.0983088876885825E-3</v>
      </c>
      <c r="H24" s="40">
        <v>4.8305442437548862E-2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64016</v>
      </c>
      <c r="C25" s="41">
        <v>64682</v>
      </c>
      <c r="D25" s="41">
        <v>68872</v>
      </c>
      <c r="E25" s="41">
        <v>80116</v>
      </c>
      <c r="F25" s="41">
        <v>83754</v>
      </c>
      <c r="G25" s="39">
        <v>4.540915672275192E-2</v>
      </c>
      <c r="H25" s="40">
        <v>6.9496224800672524E-2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52871</v>
      </c>
      <c r="C26" s="41">
        <v>45944</v>
      </c>
      <c r="D26" s="41">
        <v>61963</v>
      </c>
      <c r="E26" s="41">
        <v>80241</v>
      </c>
      <c r="F26" s="41">
        <v>101820</v>
      </c>
      <c r="G26" s="39">
        <v>0.26892735633902864</v>
      </c>
      <c r="H26" s="40">
        <v>0.17802333145460913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281695</v>
      </c>
      <c r="C27" s="41">
        <v>273501</v>
      </c>
      <c r="D27" s="41">
        <v>306680</v>
      </c>
      <c r="E27" s="41">
        <v>334987</v>
      </c>
      <c r="F27" s="41">
        <v>342681</v>
      </c>
      <c r="G27" s="39">
        <v>2.2968055476779714E-2</v>
      </c>
      <c r="H27" s="40">
        <v>5.0213802615535652E-2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43035</v>
      </c>
      <c r="C28" s="41">
        <v>41888</v>
      </c>
      <c r="D28" s="41">
        <v>51722</v>
      </c>
      <c r="E28" s="41">
        <v>61056</v>
      </c>
      <c r="F28" s="41">
        <v>62108</v>
      </c>
      <c r="G28" s="39">
        <v>1.7230083857442402E-2</v>
      </c>
      <c r="H28" s="40">
        <v>9.605269500521918E-2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97475</v>
      </c>
      <c r="C29" s="41">
        <v>83603</v>
      </c>
      <c r="D29" s="41">
        <v>88817</v>
      </c>
      <c r="E29" s="41">
        <v>102681</v>
      </c>
      <c r="F29" s="41">
        <v>133219</v>
      </c>
      <c r="G29" s="39">
        <v>0.29740653090639935</v>
      </c>
      <c r="H29" s="40">
        <v>8.1230358907754097E-2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50915</v>
      </c>
      <c r="C30" s="41">
        <v>51544</v>
      </c>
      <c r="D30" s="41">
        <v>56367</v>
      </c>
      <c r="E30" s="41">
        <v>73327</v>
      </c>
      <c r="F30" s="41">
        <v>79745</v>
      </c>
      <c r="G30" s="39">
        <v>8.7525740859437873E-2</v>
      </c>
      <c r="H30" s="40">
        <v>0.11870203622270337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43716</v>
      </c>
      <c r="C31" s="41">
        <v>29021</v>
      </c>
      <c r="D31" s="41">
        <v>25550</v>
      </c>
      <c r="E31" s="41">
        <v>25194</v>
      </c>
      <c r="F31" s="41">
        <v>27972</v>
      </c>
      <c r="G31" s="39">
        <v>0.11026434865444146</v>
      </c>
      <c r="H31" s="40">
        <v>-0.10562268430073163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21266</v>
      </c>
      <c r="C32" s="41">
        <v>19636</v>
      </c>
      <c r="D32" s="41">
        <v>22284</v>
      </c>
      <c r="E32" s="41">
        <v>22938</v>
      </c>
      <c r="F32" s="41">
        <v>24538</v>
      </c>
      <c r="G32" s="39">
        <v>6.9753247885604663E-2</v>
      </c>
      <c r="H32" s="40">
        <v>3.6426092816945532E-2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1">
        <v>29853</v>
      </c>
      <c r="C33" s="41">
        <v>27828</v>
      </c>
      <c r="D33" s="41">
        <v>29147</v>
      </c>
      <c r="E33" s="41">
        <v>33370</v>
      </c>
      <c r="F33" s="41">
        <v>36996</v>
      </c>
      <c r="G33" s="39">
        <v>0.10866047347917296</v>
      </c>
      <c r="H33" s="40">
        <v>5.5095321888799065E-2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1">
        <v>22107</v>
      </c>
      <c r="C34" s="41">
        <v>20079</v>
      </c>
      <c r="D34" s="41">
        <v>23435</v>
      </c>
      <c r="E34" s="41">
        <v>29277</v>
      </c>
      <c r="F34" s="41">
        <v>32435</v>
      </c>
      <c r="G34" s="39">
        <v>0.10786624312600335</v>
      </c>
      <c r="H34" s="40">
        <v>0.10057849548707498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1">
        <v>24933</v>
      </c>
      <c r="C35" s="41">
        <v>21954</v>
      </c>
      <c r="D35" s="41">
        <v>32133</v>
      </c>
      <c r="E35" s="41">
        <v>45871</v>
      </c>
      <c r="F35" s="41">
        <v>50785</v>
      </c>
      <c r="G35" s="39">
        <v>0.10712650694338466</v>
      </c>
      <c r="H35" s="40">
        <v>0.19464874153689649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572464</v>
      </c>
      <c r="C36" s="79">
        <v>472871</v>
      </c>
      <c r="D36" s="79">
        <v>431280</v>
      </c>
      <c r="E36" s="79">
        <v>434393</v>
      </c>
      <c r="F36" s="79">
        <v>483276</v>
      </c>
      <c r="G36" s="39">
        <v>0.11253173969193786</v>
      </c>
      <c r="H36" s="40">
        <v>-4.1456642793180731E-2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93">
        <v>4281314</v>
      </c>
      <c r="C37" s="93">
        <v>4086564</v>
      </c>
      <c r="D37" s="93">
        <v>4242341</v>
      </c>
      <c r="E37" s="93">
        <v>4499311</v>
      </c>
      <c r="F37" s="93">
        <v>4566382</v>
      </c>
      <c r="G37" s="90">
        <v>1.4906949086204602E-2</v>
      </c>
      <c r="H37" s="91">
        <v>1.624586059740718E-2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5007163</v>
      </c>
      <c r="C38" s="89">
        <v>4912840</v>
      </c>
      <c r="D38" s="89">
        <v>5256279</v>
      </c>
      <c r="E38" s="89">
        <v>5637256</v>
      </c>
      <c r="F38" s="89">
        <v>5675170</v>
      </c>
      <c r="G38" s="90">
        <v>6.7256126030110774E-3</v>
      </c>
      <c r="H38" s="90">
        <v>3.1803000558869865E-2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70"/>
      <c r="F41" s="42"/>
      <c r="G41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69"/>
      <c r="F48" s="34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70"/>
      <c r="F62" s="42"/>
      <c r="G62"/>
    </row>
  </sheetData>
  <phoneticPr fontId="0" type="noConversion"/>
  <conditionalFormatting sqref="B51:H51">
    <cfRule type="cellIs" dxfId="210" priority="1" stopIfTrue="1" operator="notEqual">
      <formula>0</formula>
    </cfRule>
  </conditionalFormatting>
  <conditionalFormatting sqref="J5:J38 L15:L38">
    <cfRule type="cellIs" dxfId="20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0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107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 t="s">
        <v>108</v>
      </c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31">
        <v>5559</v>
      </c>
      <c r="C5" s="31">
        <v>3971</v>
      </c>
      <c r="D5" s="31">
        <v>5127</v>
      </c>
      <c r="E5" s="19">
        <v>7608</v>
      </c>
      <c r="F5" s="19">
        <v>8656</v>
      </c>
      <c r="G5" s="39">
        <v>0.13774973711882232</v>
      </c>
      <c r="H5" s="40">
        <v>0.11706936946928237</v>
      </c>
      <c r="I5" s="31" t="s">
        <v>5</v>
      </c>
      <c r="J5" s="17"/>
    </row>
    <row r="6" spans="1:27" ht="14.1" customHeight="1" x14ac:dyDescent="0.2">
      <c r="A6" s="13" t="s">
        <v>8</v>
      </c>
      <c r="B6" s="19">
        <v>4414</v>
      </c>
      <c r="C6" s="19">
        <v>4376</v>
      </c>
      <c r="D6" s="19">
        <v>5295</v>
      </c>
      <c r="E6" s="19">
        <v>7179</v>
      </c>
      <c r="F6" s="19">
        <v>7025</v>
      </c>
      <c r="G6" s="39">
        <v>-2.1451455634489469E-2</v>
      </c>
      <c r="H6" s="40">
        <v>0.12319070281439592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9">
        <v>3832</v>
      </c>
      <c r="C7" s="19">
        <v>4356</v>
      </c>
      <c r="D7" s="19">
        <v>3869</v>
      </c>
      <c r="E7" s="19">
        <v>5114</v>
      </c>
      <c r="F7" s="19">
        <v>5933</v>
      </c>
      <c r="G7" s="39">
        <v>0.16014861165428229</v>
      </c>
      <c r="H7" s="40">
        <v>0.11548108897894949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9">
        <v>1871</v>
      </c>
      <c r="C8" s="19">
        <v>1771</v>
      </c>
      <c r="D8" s="19">
        <v>1783</v>
      </c>
      <c r="E8" s="19">
        <v>1994</v>
      </c>
      <c r="F8" s="19">
        <v>2414</v>
      </c>
      <c r="G8" s="39">
        <v>0.2106318956870612</v>
      </c>
      <c r="H8" s="40">
        <v>6.5775836419338596E-2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9">
        <v>1962</v>
      </c>
      <c r="C9" s="19">
        <v>1826</v>
      </c>
      <c r="D9" s="19">
        <v>2134</v>
      </c>
      <c r="E9" s="19">
        <v>2244</v>
      </c>
      <c r="F9" s="19">
        <v>1712</v>
      </c>
      <c r="G9" s="39">
        <v>-0.23707664884135471</v>
      </c>
      <c r="H9" s="40">
        <v>-3.3501488913514788E-2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9">
        <v>60</v>
      </c>
      <c r="C10" s="19">
        <v>33</v>
      </c>
      <c r="D10" s="19">
        <v>72</v>
      </c>
      <c r="E10" s="19">
        <v>164</v>
      </c>
      <c r="F10" s="19">
        <v>183</v>
      </c>
      <c r="G10" s="39">
        <v>0.11585365853658547</v>
      </c>
      <c r="H10" s="40">
        <v>0.32152371134887248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9">
        <v>132</v>
      </c>
      <c r="C11" s="19">
        <v>27</v>
      </c>
      <c r="D11" s="19">
        <v>19</v>
      </c>
      <c r="E11" s="19">
        <v>101</v>
      </c>
      <c r="F11" s="19">
        <v>116</v>
      </c>
      <c r="G11" s="39">
        <v>0.14851485148514842</v>
      </c>
      <c r="H11" s="40">
        <v>-3.1786765964701313E-2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9">
        <v>121</v>
      </c>
      <c r="C12" s="19">
        <v>124</v>
      </c>
      <c r="D12" s="19">
        <v>130</v>
      </c>
      <c r="E12" s="19">
        <v>254</v>
      </c>
      <c r="F12" s="19">
        <v>147</v>
      </c>
      <c r="G12" s="39">
        <v>-0.42125984251968507</v>
      </c>
      <c r="H12" s="40">
        <v>4.9863872257305486E-2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9">
        <v>243</v>
      </c>
      <c r="C13" s="19">
        <v>199</v>
      </c>
      <c r="D13" s="19">
        <v>190</v>
      </c>
      <c r="E13" s="19">
        <v>248</v>
      </c>
      <c r="F13" s="19">
        <v>305</v>
      </c>
      <c r="G13" s="39">
        <v>0.22983870967741926</v>
      </c>
      <c r="H13" s="40">
        <v>5.8457419226264351E-2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9">
        <v>147</v>
      </c>
      <c r="C14" s="19">
        <v>192</v>
      </c>
      <c r="D14" s="19">
        <v>146</v>
      </c>
      <c r="E14" s="19">
        <v>35</v>
      </c>
      <c r="F14" s="19">
        <v>192</v>
      </c>
      <c r="G14" s="39">
        <v>4.4857142857142858</v>
      </c>
      <c r="H14" s="40">
        <v>6.9044967649697586E-2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9">
        <v>657</v>
      </c>
      <c r="C15" s="19">
        <v>695</v>
      </c>
      <c r="D15" s="19">
        <v>435</v>
      </c>
      <c r="E15" s="19">
        <v>1079</v>
      </c>
      <c r="F15" s="19">
        <v>873</v>
      </c>
      <c r="G15" s="39">
        <v>-0.190917516218721</v>
      </c>
      <c r="H15" s="40">
        <v>7.3648739436589006E-2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9">
        <v>565</v>
      </c>
      <c r="C16" s="19">
        <v>224</v>
      </c>
      <c r="D16" s="19">
        <v>370</v>
      </c>
      <c r="E16" s="19">
        <v>631</v>
      </c>
      <c r="F16" s="19">
        <v>459</v>
      </c>
      <c r="G16" s="39">
        <v>-0.27258320126782887</v>
      </c>
      <c r="H16" s="40">
        <v>-5.0617855583873772E-2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38</v>
      </c>
      <c r="C17" s="19">
        <v>231</v>
      </c>
      <c r="D17" s="19">
        <v>286</v>
      </c>
      <c r="E17" s="19">
        <v>72</v>
      </c>
      <c r="F17" s="19">
        <v>110</v>
      </c>
      <c r="G17" s="39">
        <v>0.52777777777777768</v>
      </c>
      <c r="H17" s="40">
        <v>0.30437441651038277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34</v>
      </c>
      <c r="C18" s="19">
        <v>28</v>
      </c>
      <c r="D18" s="19">
        <v>21</v>
      </c>
      <c r="E18" s="19">
        <v>28</v>
      </c>
      <c r="F18" s="19">
        <v>31</v>
      </c>
      <c r="G18" s="39">
        <v>0.10714285714285721</v>
      </c>
      <c r="H18" s="40">
        <v>-2.2828719910254924E-2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90</v>
      </c>
      <c r="C19" s="19">
        <v>64</v>
      </c>
      <c r="D19" s="19">
        <v>78</v>
      </c>
      <c r="E19" s="19">
        <v>183</v>
      </c>
      <c r="F19" s="19">
        <v>194</v>
      </c>
      <c r="G19" s="39">
        <v>6.0109289617486406E-2</v>
      </c>
      <c r="H19" s="40">
        <v>0.21168520514599121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361</v>
      </c>
      <c r="C20" s="19">
        <v>596</v>
      </c>
      <c r="D20" s="19">
        <v>448</v>
      </c>
      <c r="E20" s="19">
        <v>488</v>
      </c>
      <c r="F20" s="19">
        <v>859</v>
      </c>
      <c r="G20" s="39">
        <v>0.76024590163934436</v>
      </c>
      <c r="H20" s="40">
        <v>0.24199969869276994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308</v>
      </c>
      <c r="C21" s="19">
        <v>121</v>
      </c>
      <c r="D21" s="19">
        <v>272</v>
      </c>
      <c r="E21" s="19">
        <v>250</v>
      </c>
      <c r="F21" s="19">
        <v>272</v>
      </c>
      <c r="G21" s="39">
        <v>8.8000000000000078E-2</v>
      </c>
      <c r="H21" s="40">
        <v>-3.0596581500390241E-2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25</v>
      </c>
      <c r="C22" s="19">
        <v>43</v>
      </c>
      <c r="D22" s="19">
        <v>69</v>
      </c>
      <c r="E22" s="19">
        <v>145</v>
      </c>
      <c r="F22" s="19">
        <v>156</v>
      </c>
      <c r="G22" s="39">
        <v>7.5862068965517171E-2</v>
      </c>
      <c r="H22" s="40">
        <v>0.58050599472427167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245</v>
      </c>
      <c r="C23" s="19">
        <v>196</v>
      </c>
      <c r="D23" s="19">
        <v>234</v>
      </c>
      <c r="E23" s="19">
        <v>298</v>
      </c>
      <c r="F23" s="19">
        <v>164</v>
      </c>
      <c r="G23" s="39">
        <v>-0.44966442953020136</v>
      </c>
      <c r="H23" s="40">
        <v>-9.5477361468607747E-2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115</v>
      </c>
      <c r="C24" s="19">
        <v>21</v>
      </c>
      <c r="D24" s="19">
        <v>99</v>
      </c>
      <c r="E24" s="19">
        <v>71</v>
      </c>
      <c r="F24" s="19">
        <v>69</v>
      </c>
      <c r="G24" s="39">
        <v>-2.8169014084507005E-2</v>
      </c>
      <c r="H24" s="40">
        <v>-0.11988826320660662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159</v>
      </c>
      <c r="C25" s="19">
        <v>125</v>
      </c>
      <c r="D25" s="19">
        <v>190</v>
      </c>
      <c r="E25" s="19">
        <v>189</v>
      </c>
      <c r="F25" s="19">
        <v>297</v>
      </c>
      <c r="G25" s="39">
        <v>0.5714285714285714</v>
      </c>
      <c r="H25" s="40">
        <v>0.16906815662229913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81</v>
      </c>
      <c r="C26" s="19">
        <v>109</v>
      </c>
      <c r="D26" s="19">
        <v>73</v>
      </c>
      <c r="E26" s="19">
        <v>170</v>
      </c>
      <c r="F26" s="19">
        <v>134</v>
      </c>
      <c r="G26" s="39">
        <v>-0.21176470588235297</v>
      </c>
      <c r="H26" s="40">
        <v>0.13410938639534464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568</v>
      </c>
      <c r="C27" s="19">
        <v>453</v>
      </c>
      <c r="D27" s="19">
        <v>456</v>
      </c>
      <c r="E27" s="19">
        <v>780</v>
      </c>
      <c r="F27" s="19">
        <v>768</v>
      </c>
      <c r="G27" s="39">
        <v>-1.538461538461533E-2</v>
      </c>
      <c r="H27" s="40">
        <v>7.8333807068860395E-2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80</v>
      </c>
      <c r="C28" s="19">
        <v>28</v>
      </c>
      <c r="D28" s="19">
        <v>119</v>
      </c>
      <c r="E28" s="19">
        <v>187</v>
      </c>
      <c r="F28" s="19">
        <v>381</v>
      </c>
      <c r="G28" s="39">
        <v>1.0374331550802141</v>
      </c>
      <c r="H28" s="40">
        <v>0.4772661521471071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23</v>
      </c>
      <c r="C29" s="19">
        <v>67</v>
      </c>
      <c r="D29" s="19">
        <v>46</v>
      </c>
      <c r="E29" s="19">
        <v>461</v>
      </c>
      <c r="F29" s="19">
        <v>262</v>
      </c>
      <c r="G29" s="39">
        <v>-0.4316702819956616</v>
      </c>
      <c r="H29" s="40">
        <v>0.83714469833538163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332</v>
      </c>
      <c r="C30" s="19">
        <v>235</v>
      </c>
      <c r="D30" s="19">
        <v>121</v>
      </c>
      <c r="E30" s="19">
        <v>297</v>
      </c>
      <c r="F30" s="19">
        <v>287</v>
      </c>
      <c r="G30" s="39">
        <v>-3.3670033670033628E-2</v>
      </c>
      <c r="H30" s="40">
        <v>-3.5758202256894966E-2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287</v>
      </c>
      <c r="C31" s="19">
        <v>90</v>
      </c>
      <c r="D31" s="19">
        <v>95</v>
      </c>
      <c r="E31" s="19">
        <v>403</v>
      </c>
      <c r="F31" s="19">
        <v>116</v>
      </c>
      <c r="G31" s="39">
        <v>-0.71215880893300243</v>
      </c>
      <c r="H31" s="40">
        <v>-0.20265913468840713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18</v>
      </c>
      <c r="C32" s="19">
        <v>30</v>
      </c>
      <c r="D32" s="19">
        <v>16</v>
      </c>
      <c r="E32" s="19">
        <v>62</v>
      </c>
      <c r="F32" s="19">
        <v>178</v>
      </c>
      <c r="G32" s="39">
        <v>1.870967741935484</v>
      </c>
      <c r="H32" s="40">
        <v>0.77331902864436697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93</v>
      </c>
      <c r="C33" s="19">
        <v>9</v>
      </c>
      <c r="D33" s="19">
        <v>21</v>
      </c>
      <c r="E33" s="19">
        <v>80</v>
      </c>
      <c r="F33" s="19">
        <v>53</v>
      </c>
      <c r="G33" s="39">
        <v>-0.33750000000000002</v>
      </c>
      <c r="H33" s="40">
        <v>-0.13114314829696128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238</v>
      </c>
      <c r="C34" s="19">
        <v>15</v>
      </c>
      <c r="D34" s="19">
        <v>64</v>
      </c>
      <c r="E34" s="19">
        <v>75</v>
      </c>
      <c r="F34" s="19">
        <v>85</v>
      </c>
      <c r="G34" s="39">
        <v>0.1333333333333333</v>
      </c>
      <c r="H34" s="40">
        <v>-0.22694482430605456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30</v>
      </c>
      <c r="C35" s="19">
        <v>19</v>
      </c>
      <c r="D35" s="19">
        <v>14</v>
      </c>
      <c r="E35" s="19">
        <v>42</v>
      </c>
      <c r="F35" s="19">
        <v>17</v>
      </c>
      <c r="G35" s="39">
        <v>-0.59523809523809523</v>
      </c>
      <c r="H35" s="40">
        <v>-0.13237528117907971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9">
        <v>1047</v>
      </c>
      <c r="C36" s="19">
        <v>710</v>
      </c>
      <c r="D36" s="19">
        <v>696</v>
      </c>
      <c r="E36" s="19">
        <v>662</v>
      </c>
      <c r="F36" s="19">
        <v>1015</v>
      </c>
      <c r="G36" s="39">
        <v>0.5332326283987916</v>
      </c>
      <c r="H36" s="40">
        <v>-7.7300481620049544E-3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18176</v>
      </c>
      <c r="C37" s="89">
        <v>17013</v>
      </c>
      <c r="D37" s="89">
        <v>17861</v>
      </c>
      <c r="E37" s="89">
        <v>23986</v>
      </c>
      <c r="F37" s="89">
        <v>24807</v>
      </c>
      <c r="G37" s="90">
        <v>3.4228299841574161E-2</v>
      </c>
      <c r="H37" s="91">
        <v>8.085885067960219E-2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23735</v>
      </c>
      <c r="C38" s="89">
        <v>20984</v>
      </c>
      <c r="D38" s="89">
        <v>22988</v>
      </c>
      <c r="E38" s="89">
        <v>31594</v>
      </c>
      <c r="F38" s="89">
        <v>33463</v>
      </c>
      <c r="G38" s="90">
        <v>5.9156801924415969E-2</v>
      </c>
      <c r="H38" s="90">
        <v>8.9667277570765647E-2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56" priority="1" stopIfTrue="1" operator="notEqual">
      <formula>0</formula>
    </cfRule>
  </conditionalFormatting>
  <conditionalFormatting sqref="J5:J38 L15:L38">
    <cfRule type="cellIs" dxfId="15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1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97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29112</v>
      </c>
      <c r="C5" s="21">
        <v>27576</v>
      </c>
      <c r="D5" s="21">
        <v>31804</v>
      </c>
      <c r="E5" s="13">
        <v>38530</v>
      </c>
      <c r="F5" s="13">
        <v>36252</v>
      </c>
      <c r="G5" s="39">
        <v>-5.9122761484557529E-2</v>
      </c>
      <c r="H5" s="40">
        <v>5.6367380487734264E-2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13437</v>
      </c>
      <c r="C6" s="13">
        <v>13801</v>
      </c>
      <c r="D6" s="13">
        <v>14771</v>
      </c>
      <c r="E6" s="13">
        <v>14911</v>
      </c>
      <c r="F6" s="13">
        <v>14438</v>
      </c>
      <c r="G6" s="39">
        <v>-3.1721547850580123E-2</v>
      </c>
      <c r="H6" s="40">
        <v>1.8125183854812432E-2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19273</v>
      </c>
      <c r="C7" s="13">
        <v>18230</v>
      </c>
      <c r="D7" s="13">
        <v>17169</v>
      </c>
      <c r="E7" s="13">
        <v>22285</v>
      </c>
      <c r="F7" s="13">
        <v>22048</v>
      </c>
      <c r="G7" s="39">
        <v>-1.0634956248597671E-2</v>
      </c>
      <c r="H7" s="40">
        <v>3.4201038904683179E-2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8865</v>
      </c>
      <c r="C8" s="13">
        <v>6668</v>
      </c>
      <c r="D8" s="13">
        <v>6389</v>
      </c>
      <c r="E8" s="13">
        <v>6628</v>
      </c>
      <c r="F8" s="13">
        <v>7725</v>
      </c>
      <c r="G8" s="39">
        <v>0.16550995775497879</v>
      </c>
      <c r="H8" s="40">
        <v>-3.3826910540454391E-2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6576</v>
      </c>
      <c r="C9" s="13">
        <v>7748</v>
      </c>
      <c r="D9" s="13">
        <v>6414</v>
      </c>
      <c r="E9" s="13">
        <v>6182</v>
      </c>
      <c r="F9" s="13">
        <v>6125</v>
      </c>
      <c r="G9" s="39">
        <v>-9.2203170494985498E-3</v>
      </c>
      <c r="H9" s="40">
        <v>-1.760516126210443E-2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372</v>
      </c>
      <c r="C10" s="13">
        <v>223</v>
      </c>
      <c r="D10" s="13">
        <v>320</v>
      </c>
      <c r="E10" s="13">
        <v>185</v>
      </c>
      <c r="F10" s="13">
        <v>230</v>
      </c>
      <c r="G10" s="39">
        <v>0.2432432432432432</v>
      </c>
      <c r="H10" s="40">
        <v>-0.11326015412416579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249</v>
      </c>
      <c r="C11" s="13">
        <v>295</v>
      </c>
      <c r="D11" s="13">
        <v>311</v>
      </c>
      <c r="E11" s="13">
        <v>378</v>
      </c>
      <c r="F11" s="13">
        <v>383</v>
      </c>
      <c r="G11" s="39">
        <v>1.3227513227513255E-2</v>
      </c>
      <c r="H11" s="40">
        <v>0.11365291126712962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497</v>
      </c>
      <c r="C12" s="13">
        <v>468</v>
      </c>
      <c r="D12" s="13">
        <v>471</v>
      </c>
      <c r="E12" s="13">
        <v>399</v>
      </c>
      <c r="F12" s="13">
        <v>450</v>
      </c>
      <c r="G12" s="39">
        <v>0.1278195488721805</v>
      </c>
      <c r="H12" s="40">
        <v>-2.4529744408715026E-2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748</v>
      </c>
      <c r="C13" s="13">
        <v>565</v>
      </c>
      <c r="D13" s="13">
        <v>505</v>
      </c>
      <c r="E13" s="13">
        <v>506</v>
      </c>
      <c r="F13" s="13">
        <v>619</v>
      </c>
      <c r="G13" s="39">
        <v>0.22332015810276684</v>
      </c>
      <c r="H13" s="40">
        <v>-4.622208327076105E-2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249</v>
      </c>
      <c r="C14" s="13">
        <v>85</v>
      </c>
      <c r="D14" s="13">
        <v>150</v>
      </c>
      <c r="E14" s="13">
        <v>175</v>
      </c>
      <c r="F14" s="13">
        <v>155</v>
      </c>
      <c r="G14" s="39">
        <v>-0.11428571428571432</v>
      </c>
      <c r="H14" s="40">
        <v>-0.11175435312969828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3279</v>
      </c>
      <c r="C15" s="13">
        <v>3127</v>
      </c>
      <c r="D15" s="13">
        <v>4091</v>
      </c>
      <c r="E15" s="13">
        <v>3430</v>
      </c>
      <c r="F15" s="13">
        <v>2479</v>
      </c>
      <c r="G15" s="39">
        <v>-0.2772594752186589</v>
      </c>
      <c r="H15" s="40">
        <v>-6.7532342024995251E-2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1633</v>
      </c>
      <c r="C16" s="13">
        <v>1656</v>
      </c>
      <c r="D16" s="13">
        <v>1991</v>
      </c>
      <c r="E16" s="13">
        <v>2222</v>
      </c>
      <c r="F16" s="13">
        <v>1558</v>
      </c>
      <c r="G16" s="39">
        <v>-0.29882988298829882</v>
      </c>
      <c r="H16" s="40">
        <v>-1.1685158621999259E-2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508</v>
      </c>
      <c r="C17" s="13">
        <v>540</v>
      </c>
      <c r="D17" s="13">
        <v>245</v>
      </c>
      <c r="E17" s="13">
        <v>494</v>
      </c>
      <c r="F17" s="13">
        <v>365</v>
      </c>
      <c r="G17" s="39">
        <v>-0.26113360323886636</v>
      </c>
      <c r="H17" s="40">
        <v>-7.9323012434578399E-2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158</v>
      </c>
      <c r="C18" s="13">
        <v>117</v>
      </c>
      <c r="D18" s="13">
        <v>177</v>
      </c>
      <c r="E18" s="13">
        <v>213</v>
      </c>
      <c r="F18" s="13">
        <v>260</v>
      </c>
      <c r="G18" s="39">
        <v>0.22065727699530524</v>
      </c>
      <c r="H18" s="40">
        <v>0.13260654055688126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635</v>
      </c>
      <c r="C19" s="13">
        <v>921</v>
      </c>
      <c r="D19" s="13">
        <v>518</v>
      </c>
      <c r="E19" s="13">
        <v>483</v>
      </c>
      <c r="F19" s="13">
        <v>306</v>
      </c>
      <c r="G19" s="39">
        <v>-0.36645962732919257</v>
      </c>
      <c r="H19" s="40">
        <v>-0.16682366640972646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1037</v>
      </c>
      <c r="C20" s="13">
        <v>1015</v>
      </c>
      <c r="D20" s="13">
        <v>1371</v>
      </c>
      <c r="E20" s="13">
        <v>1035</v>
      </c>
      <c r="F20" s="13">
        <v>1326</v>
      </c>
      <c r="G20" s="39">
        <v>0.28115942028985508</v>
      </c>
      <c r="H20" s="40">
        <v>6.3386620960630635E-2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733</v>
      </c>
      <c r="C21" s="13">
        <v>610</v>
      </c>
      <c r="D21" s="13">
        <v>570</v>
      </c>
      <c r="E21" s="13">
        <v>863</v>
      </c>
      <c r="F21" s="13">
        <v>703</v>
      </c>
      <c r="G21" s="39">
        <v>-0.1853997682502897</v>
      </c>
      <c r="H21" s="40">
        <v>-1.0392820045093676E-2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343</v>
      </c>
      <c r="C22" s="13">
        <v>396</v>
      </c>
      <c r="D22" s="13">
        <v>388</v>
      </c>
      <c r="E22" s="13">
        <v>384</v>
      </c>
      <c r="F22" s="13">
        <v>324</v>
      </c>
      <c r="G22" s="39">
        <v>-0.15625</v>
      </c>
      <c r="H22" s="40">
        <v>-1.4145728375197453E-2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576</v>
      </c>
      <c r="C23" s="13">
        <v>661</v>
      </c>
      <c r="D23" s="13">
        <v>725</v>
      </c>
      <c r="E23" s="13">
        <v>587</v>
      </c>
      <c r="F23" s="13">
        <v>538</v>
      </c>
      <c r="G23" s="39">
        <v>-8.347529812606469E-2</v>
      </c>
      <c r="H23" s="40">
        <v>-1.6917538862956438E-2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74</v>
      </c>
      <c r="C24" s="13">
        <v>170</v>
      </c>
      <c r="D24" s="13">
        <v>125</v>
      </c>
      <c r="E24" s="13">
        <v>252</v>
      </c>
      <c r="F24" s="13">
        <v>354</v>
      </c>
      <c r="G24" s="39">
        <v>0.40476190476190466</v>
      </c>
      <c r="H24" s="40">
        <v>0.4789138821915695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821</v>
      </c>
      <c r="C25" s="13">
        <v>1086</v>
      </c>
      <c r="D25" s="13">
        <v>1195</v>
      </c>
      <c r="E25" s="13">
        <v>826</v>
      </c>
      <c r="F25" s="13">
        <v>1033</v>
      </c>
      <c r="G25" s="39">
        <v>0.25060532687651338</v>
      </c>
      <c r="H25" s="40">
        <v>5.910566519328242E-2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494</v>
      </c>
      <c r="C26" s="13">
        <v>266</v>
      </c>
      <c r="D26" s="13">
        <v>393</v>
      </c>
      <c r="E26" s="13">
        <v>350</v>
      </c>
      <c r="F26" s="13">
        <v>502</v>
      </c>
      <c r="G26" s="39">
        <v>0.43428571428571439</v>
      </c>
      <c r="H26" s="40">
        <v>4.0242261661196377E-3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1593</v>
      </c>
      <c r="C27" s="13">
        <v>1712</v>
      </c>
      <c r="D27" s="13">
        <v>1495</v>
      </c>
      <c r="E27" s="13">
        <v>1595</v>
      </c>
      <c r="F27" s="13">
        <v>2104</v>
      </c>
      <c r="G27" s="39">
        <v>0.31912225705329145</v>
      </c>
      <c r="H27" s="40">
        <v>7.2031360037324355E-2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197</v>
      </c>
      <c r="C28" s="13">
        <v>224</v>
      </c>
      <c r="D28" s="13">
        <v>190</v>
      </c>
      <c r="E28" s="13">
        <v>270</v>
      </c>
      <c r="F28" s="13">
        <v>193</v>
      </c>
      <c r="G28" s="39">
        <v>-0.28518518518518521</v>
      </c>
      <c r="H28" s="40">
        <v>-5.115257243048732E-3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617</v>
      </c>
      <c r="C29" s="13">
        <v>737</v>
      </c>
      <c r="D29" s="13">
        <v>376</v>
      </c>
      <c r="E29" s="13">
        <v>297</v>
      </c>
      <c r="F29" s="13">
        <v>824</v>
      </c>
      <c r="G29" s="39">
        <v>1.7744107744107742</v>
      </c>
      <c r="H29" s="40">
        <v>7.5005068552448373E-2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433</v>
      </c>
      <c r="C30" s="13">
        <v>488</v>
      </c>
      <c r="D30" s="13">
        <v>1065</v>
      </c>
      <c r="E30" s="13">
        <v>1404</v>
      </c>
      <c r="F30" s="13">
        <v>509</v>
      </c>
      <c r="G30" s="39">
        <v>-0.63746438746438749</v>
      </c>
      <c r="H30" s="40">
        <v>4.1255891032328851E-2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288</v>
      </c>
      <c r="C31" s="13">
        <v>247</v>
      </c>
      <c r="D31" s="13">
        <v>599</v>
      </c>
      <c r="E31" s="13">
        <v>391</v>
      </c>
      <c r="F31" s="13">
        <v>405</v>
      </c>
      <c r="G31" s="39">
        <v>3.5805626598465423E-2</v>
      </c>
      <c r="H31" s="40">
        <v>8.8969293673215599E-2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309</v>
      </c>
      <c r="C32" s="13">
        <v>248</v>
      </c>
      <c r="D32" s="13">
        <v>155</v>
      </c>
      <c r="E32" s="13">
        <v>164</v>
      </c>
      <c r="F32" s="13">
        <v>106</v>
      </c>
      <c r="G32" s="39">
        <v>-0.35365853658536583</v>
      </c>
      <c r="H32" s="40">
        <v>-0.23469095450627353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219</v>
      </c>
      <c r="C33" s="13">
        <v>209</v>
      </c>
      <c r="D33" s="13">
        <v>307</v>
      </c>
      <c r="E33" s="13">
        <v>425</v>
      </c>
      <c r="F33" s="13">
        <v>274</v>
      </c>
      <c r="G33" s="39">
        <v>-0.35529411764705887</v>
      </c>
      <c r="H33" s="40">
        <v>5.7612589774532097E-2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320</v>
      </c>
      <c r="C34" s="13">
        <v>127</v>
      </c>
      <c r="D34" s="13">
        <v>290</v>
      </c>
      <c r="E34" s="13">
        <v>197</v>
      </c>
      <c r="F34" s="13">
        <v>845</v>
      </c>
      <c r="G34" s="39">
        <v>3.2893401015228427</v>
      </c>
      <c r="H34" s="40">
        <v>0.27475487839819612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276</v>
      </c>
      <c r="C35" s="13">
        <v>178</v>
      </c>
      <c r="D35" s="13">
        <v>174</v>
      </c>
      <c r="E35" s="13">
        <v>174</v>
      </c>
      <c r="F35" s="13">
        <v>270</v>
      </c>
      <c r="G35" s="39">
        <v>0.55172413793103448</v>
      </c>
      <c r="H35" s="40">
        <v>-5.4796582805958227E-3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4132</v>
      </c>
      <c r="C36" s="79">
        <v>3345</v>
      </c>
      <c r="D36" s="79">
        <v>3018</v>
      </c>
      <c r="E36" s="79">
        <v>3985</v>
      </c>
      <c r="F36" s="79">
        <v>3301</v>
      </c>
      <c r="G36" s="39">
        <v>-0.17164366373902129</v>
      </c>
      <c r="H36" s="40">
        <v>-5.4587581119058148E-2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68941</v>
      </c>
      <c r="C37" s="88">
        <v>66163</v>
      </c>
      <c r="D37" s="88">
        <v>65958</v>
      </c>
      <c r="E37" s="88">
        <v>71690</v>
      </c>
      <c r="F37" s="88">
        <v>70752</v>
      </c>
      <c r="G37" s="90">
        <v>-1.3084112149532756E-2</v>
      </c>
      <c r="H37" s="91">
        <v>6.5034910346204455E-3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98053</v>
      </c>
      <c r="C38" s="89">
        <v>93739</v>
      </c>
      <c r="D38" s="89">
        <v>97762</v>
      </c>
      <c r="E38" s="89">
        <v>110220</v>
      </c>
      <c r="F38" s="89">
        <v>107004</v>
      </c>
      <c r="G38" s="90">
        <v>-2.9178007621121438E-2</v>
      </c>
      <c r="H38" s="90">
        <v>2.2079744918059863E-2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54" priority="1" stopIfTrue="1" operator="notEqual">
      <formula>0</formula>
    </cfRule>
  </conditionalFormatting>
  <conditionalFormatting sqref="J5:J38 L15:L38">
    <cfRule type="cellIs" dxfId="15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2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96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29274</v>
      </c>
      <c r="C5" s="21">
        <v>31896</v>
      </c>
      <c r="D5" s="21">
        <v>33180</v>
      </c>
      <c r="E5" s="13">
        <v>37383</v>
      </c>
      <c r="F5" s="13">
        <v>34014</v>
      </c>
      <c r="G5" s="39">
        <v>-9.0121178075595831E-2</v>
      </c>
      <c r="H5" s="40">
        <v>3.8230803037129668E-2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7225</v>
      </c>
      <c r="C6" s="13">
        <v>6457</v>
      </c>
      <c r="D6" s="13">
        <v>6973</v>
      </c>
      <c r="E6" s="13">
        <v>8188</v>
      </c>
      <c r="F6" s="13">
        <v>6590</v>
      </c>
      <c r="G6" s="39">
        <v>-0.19516365412799219</v>
      </c>
      <c r="H6" s="40">
        <v>-2.2736022353827434E-2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5387</v>
      </c>
      <c r="C7" s="13">
        <v>4786</v>
      </c>
      <c r="D7" s="13">
        <v>5309</v>
      </c>
      <c r="E7" s="13">
        <v>4247</v>
      </c>
      <c r="F7" s="13">
        <v>6141</v>
      </c>
      <c r="G7" s="39">
        <v>0.44596185542736055</v>
      </c>
      <c r="H7" s="40">
        <v>3.329191308903523E-2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4625</v>
      </c>
      <c r="C8" s="13">
        <v>3019</v>
      </c>
      <c r="D8" s="13">
        <v>2821</v>
      </c>
      <c r="E8" s="13">
        <v>2580</v>
      </c>
      <c r="F8" s="13">
        <v>2813</v>
      </c>
      <c r="G8" s="39">
        <v>9.0310077519379917E-2</v>
      </c>
      <c r="H8" s="40">
        <v>-0.11689061776928933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4057</v>
      </c>
      <c r="C9" s="13">
        <v>3065</v>
      </c>
      <c r="D9" s="13">
        <v>3114</v>
      </c>
      <c r="E9" s="13">
        <v>3329</v>
      </c>
      <c r="F9" s="13">
        <v>3008</v>
      </c>
      <c r="G9" s="39">
        <v>-9.6425352958846466E-2</v>
      </c>
      <c r="H9" s="40">
        <v>-7.2063610677661205E-2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58</v>
      </c>
      <c r="C10" s="13">
        <v>80</v>
      </c>
      <c r="D10" s="13">
        <v>103</v>
      </c>
      <c r="E10" s="13">
        <v>61</v>
      </c>
      <c r="F10" s="13">
        <v>157</v>
      </c>
      <c r="G10" s="39">
        <v>1.5737704918032787</v>
      </c>
      <c r="H10" s="40">
        <v>0.28267879377952454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88</v>
      </c>
      <c r="C11" s="13">
        <v>69</v>
      </c>
      <c r="D11" s="13">
        <v>66</v>
      </c>
      <c r="E11" s="13">
        <v>103</v>
      </c>
      <c r="F11" s="13">
        <v>58</v>
      </c>
      <c r="G11" s="39">
        <v>-0.43689320388349517</v>
      </c>
      <c r="H11" s="40">
        <v>-9.8976059759792623E-2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576</v>
      </c>
      <c r="C12" s="13">
        <v>389</v>
      </c>
      <c r="D12" s="13">
        <v>221</v>
      </c>
      <c r="E12" s="13">
        <v>276</v>
      </c>
      <c r="F12" s="13">
        <v>155</v>
      </c>
      <c r="G12" s="39">
        <v>-0.43840579710144922</v>
      </c>
      <c r="H12" s="40">
        <v>-0.27975988963203124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165</v>
      </c>
      <c r="C13" s="13">
        <v>132</v>
      </c>
      <c r="D13" s="13">
        <v>419</v>
      </c>
      <c r="E13" s="13">
        <v>237</v>
      </c>
      <c r="F13" s="13">
        <v>267</v>
      </c>
      <c r="G13" s="39">
        <v>0.12658227848101267</v>
      </c>
      <c r="H13" s="40">
        <v>0.12786424552898956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478</v>
      </c>
      <c r="C14" s="13">
        <v>120</v>
      </c>
      <c r="D14" s="13">
        <v>312</v>
      </c>
      <c r="E14" s="13">
        <v>120</v>
      </c>
      <c r="F14" s="13">
        <v>61</v>
      </c>
      <c r="G14" s="39">
        <v>-0.4916666666666667</v>
      </c>
      <c r="H14" s="40">
        <v>-0.40231069510484208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1709</v>
      </c>
      <c r="C15" s="13">
        <v>1120</v>
      </c>
      <c r="D15" s="13">
        <v>1755</v>
      </c>
      <c r="E15" s="13">
        <v>2143</v>
      </c>
      <c r="F15" s="13">
        <v>1516</v>
      </c>
      <c r="G15" s="39">
        <v>-0.29258049463369107</v>
      </c>
      <c r="H15" s="40">
        <v>-2.9513977870355701E-2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961</v>
      </c>
      <c r="C16" s="13">
        <v>743</v>
      </c>
      <c r="D16" s="13">
        <v>799</v>
      </c>
      <c r="E16" s="13">
        <v>2219</v>
      </c>
      <c r="F16" s="13">
        <v>3548</v>
      </c>
      <c r="G16" s="39">
        <v>0.59891843172600279</v>
      </c>
      <c r="H16" s="40">
        <v>0.38616540519499698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77</v>
      </c>
      <c r="C17" s="13">
        <v>64</v>
      </c>
      <c r="D17" s="13">
        <v>74</v>
      </c>
      <c r="E17" s="13">
        <v>48</v>
      </c>
      <c r="F17" s="13">
        <v>274</v>
      </c>
      <c r="G17" s="39">
        <v>4.708333333333333</v>
      </c>
      <c r="H17" s="40">
        <v>0.37345665931500682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101</v>
      </c>
      <c r="C18" s="13">
        <v>59</v>
      </c>
      <c r="D18" s="13">
        <v>62</v>
      </c>
      <c r="E18" s="13">
        <v>251</v>
      </c>
      <c r="F18" s="13">
        <v>16</v>
      </c>
      <c r="G18" s="39">
        <v>-0.93625498007968133</v>
      </c>
      <c r="H18" s="40">
        <v>-0.36911579819748563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238</v>
      </c>
      <c r="C19" s="13">
        <v>241</v>
      </c>
      <c r="D19" s="13">
        <v>184</v>
      </c>
      <c r="E19" s="13">
        <v>136</v>
      </c>
      <c r="F19" s="13">
        <v>104</v>
      </c>
      <c r="G19" s="39">
        <v>-0.23529411764705888</v>
      </c>
      <c r="H19" s="40">
        <v>-0.18695591322782634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544</v>
      </c>
      <c r="C20" s="13">
        <v>345</v>
      </c>
      <c r="D20" s="13">
        <v>1042</v>
      </c>
      <c r="E20" s="13">
        <v>791</v>
      </c>
      <c r="F20" s="13">
        <v>900</v>
      </c>
      <c r="G20" s="39">
        <v>0.13780025284450059</v>
      </c>
      <c r="H20" s="40">
        <v>0.13412494398492814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760</v>
      </c>
      <c r="C21" s="13">
        <v>496</v>
      </c>
      <c r="D21" s="13">
        <v>740</v>
      </c>
      <c r="E21" s="13">
        <v>1016</v>
      </c>
      <c r="F21" s="13">
        <v>455</v>
      </c>
      <c r="G21" s="39">
        <v>-0.55216535433070868</v>
      </c>
      <c r="H21" s="40">
        <v>-0.12037117792161434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63</v>
      </c>
      <c r="C22" s="13">
        <v>636</v>
      </c>
      <c r="D22" s="13">
        <v>50</v>
      </c>
      <c r="E22" s="13">
        <v>64</v>
      </c>
      <c r="F22" s="13">
        <v>75</v>
      </c>
      <c r="G22" s="39">
        <v>0.171875</v>
      </c>
      <c r="H22" s="40">
        <v>4.455227307203824E-2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241</v>
      </c>
      <c r="C23" s="13">
        <v>86</v>
      </c>
      <c r="D23" s="13">
        <v>1172</v>
      </c>
      <c r="E23" s="13">
        <v>1333</v>
      </c>
      <c r="F23" s="13">
        <v>81</v>
      </c>
      <c r="G23" s="39">
        <v>-0.93923480870217557</v>
      </c>
      <c r="H23" s="40">
        <v>-0.23859277402906942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540</v>
      </c>
      <c r="C24" s="13">
        <v>528</v>
      </c>
      <c r="D24" s="13">
        <v>199</v>
      </c>
      <c r="E24" s="13">
        <v>964</v>
      </c>
      <c r="F24" s="13">
        <v>1037</v>
      </c>
      <c r="G24" s="39">
        <v>7.5726141078838127E-2</v>
      </c>
      <c r="H24" s="40">
        <v>0.17718914601955738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416</v>
      </c>
      <c r="C25" s="13">
        <v>364</v>
      </c>
      <c r="D25" s="13">
        <v>355</v>
      </c>
      <c r="E25" s="13">
        <v>443</v>
      </c>
      <c r="F25" s="13">
        <v>463</v>
      </c>
      <c r="G25" s="39">
        <v>4.5146726862302478E-2</v>
      </c>
      <c r="H25" s="40">
        <v>2.7121724695698068E-2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246</v>
      </c>
      <c r="C26" s="13">
        <v>96</v>
      </c>
      <c r="D26" s="13">
        <v>159</v>
      </c>
      <c r="E26" s="13">
        <v>158</v>
      </c>
      <c r="F26" s="13">
        <v>88</v>
      </c>
      <c r="G26" s="39">
        <v>-0.44303797468354433</v>
      </c>
      <c r="H26" s="40">
        <v>-0.22663076566898488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1089</v>
      </c>
      <c r="C27" s="13">
        <v>804</v>
      </c>
      <c r="D27" s="13">
        <v>1330</v>
      </c>
      <c r="E27" s="13">
        <v>2211</v>
      </c>
      <c r="F27" s="13">
        <v>1236</v>
      </c>
      <c r="G27" s="39">
        <v>-0.44097693351424694</v>
      </c>
      <c r="H27" s="40">
        <v>3.216148111905226E-2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634</v>
      </c>
      <c r="C28" s="13">
        <v>93</v>
      </c>
      <c r="D28" s="13">
        <v>68</v>
      </c>
      <c r="E28" s="13">
        <v>78</v>
      </c>
      <c r="F28" s="13">
        <v>79</v>
      </c>
      <c r="G28" s="39">
        <v>1.2820512820512775E-2</v>
      </c>
      <c r="H28" s="40">
        <v>-0.40586592850026137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112</v>
      </c>
      <c r="C29" s="13">
        <v>64</v>
      </c>
      <c r="D29" s="13">
        <v>54</v>
      </c>
      <c r="E29" s="13">
        <v>150</v>
      </c>
      <c r="F29" s="13">
        <v>287</v>
      </c>
      <c r="G29" s="39">
        <v>0.91333333333333333</v>
      </c>
      <c r="H29" s="40">
        <v>0.26521976721762153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243</v>
      </c>
      <c r="C30" s="13">
        <v>218</v>
      </c>
      <c r="D30" s="13">
        <v>160</v>
      </c>
      <c r="E30" s="13">
        <v>523</v>
      </c>
      <c r="F30" s="13">
        <v>235</v>
      </c>
      <c r="G30" s="39">
        <v>-0.55066921606118546</v>
      </c>
      <c r="H30" s="40">
        <v>-8.3340598564097812E-3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186</v>
      </c>
      <c r="C31" s="13">
        <v>73</v>
      </c>
      <c r="D31" s="13">
        <v>184</v>
      </c>
      <c r="E31" s="13">
        <v>97</v>
      </c>
      <c r="F31" s="13">
        <v>169</v>
      </c>
      <c r="G31" s="39">
        <v>0.74226804123711343</v>
      </c>
      <c r="H31" s="40">
        <v>-2.3677180621698102E-2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29</v>
      </c>
      <c r="C32" s="13">
        <v>62</v>
      </c>
      <c r="D32" s="13">
        <v>71</v>
      </c>
      <c r="E32" s="13">
        <v>99</v>
      </c>
      <c r="F32" s="13">
        <v>147</v>
      </c>
      <c r="G32" s="39">
        <v>0.48484848484848486</v>
      </c>
      <c r="H32" s="40">
        <v>0.50047869800253042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451</v>
      </c>
      <c r="C33" s="13">
        <v>30</v>
      </c>
      <c r="D33" s="13">
        <v>36</v>
      </c>
      <c r="E33" s="13">
        <v>53</v>
      </c>
      <c r="F33" s="13">
        <v>85</v>
      </c>
      <c r="G33" s="39">
        <v>0.60377358490566047</v>
      </c>
      <c r="H33" s="40">
        <v>-0.3411135202855039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141</v>
      </c>
      <c r="C34" s="13">
        <v>466</v>
      </c>
      <c r="D34" s="13">
        <v>1145</v>
      </c>
      <c r="E34" s="13">
        <v>751</v>
      </c>
      <c r="F34" s="13">
        <v>993</v>
      </c>
      <c r="G34" s="39">
        <v>0.32223701731025289</v>
      </c>
      <c r="H34" s="40">
        <v>0.62904294719118026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84</v>
      </c>
      <c r="C35" s="13">
        <v>7</v>
      </c>
      <c r="D35" s="13">
        <v>21</v>
      </c>
      <c r="E35" s="13">
        <v>16</v>
      </c>
      <c r="F35" s="13">
        <v>15</v>
      </c>
      <c r="G35" s="39">
        <v>-6.25E-2</v>
      </c>
      <c r="H35" s="40">
        <v>-0.34994067396563078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1882</v>
      </c>
      <c r="C36" s="79">
        <v>2143</v>
      </c>
      <c r="D36" s="79">
        <v>2038</v>
      </c>
      <c r="E36" s="79">
        <v>1177</v>
      </c>
      <c r="F36" s="79">
        <v>2026</v>
      </c>
      <c r="G36" s="39">
        <v>0.72132540356839425</v>
      </c>
      <c r="H36" s="40">
        <v>1.8603010677880727E-2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33406</v>
      </c>
      <c r="C37" s="88">
        <v>26855</v>
      </c>
      <c r="D37" s="88">
        <v>31036</v>
      </c>
      <c r="E37" s="88">
        <v>33862</v>
      </c>
      <c r="F37" s="88">
        <v>33079</v>
      </c>
      <c r="G37" s="90">
        <v>-2.3123265016833039E-2</v>
      </c>
      <c r="H37" s="91">
        <v>-2.4561997467510421E-3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62680</v>
      </c>
      <c r="C38" s="89">
        <v>58751</v>
      </c>
      <c r="D38" s="89">
        <v>64216</v>
      </c>
      <c r="E38" s="89">
        <v>71245</v>
      </c>
      <c r="F38" s="89">
        <v>67093</v>
      </c>
      <c r="G38" s="90">
        <v>-5.8277773878868677E-2</v>
      </c>
      <c r="H38" s="90">
        <v>1.7154807030984598E-2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52" priority="1" stopIfTrue="1" operator="notEqual">
      <formula>0</formula>
    </cfRule>
  </conditionalFormatting>
  <conditionalFormatting sqref="J5:J38 L15:L38">
    <cfRule type="cellIs" dxfId="15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3" enableFormatConditionsCalculation="0">
    <tabColor indexed="60"/>
  </sheetPr>
  <dimension ref="A1:AA62"/>
  <sheetViews>
    <sheetView topLeftCell="D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95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54994</v>
      </c>
      <c r="C5" s="21">
        <v>57783</v>
      </c>
      <c r="D5" s="21">
        <v>57199</v>
      </c>
      <c r="E5" s="13">
        <v>54719</v>
      </c>
      <c r="F5" s="13">
        <v>55241</v>
      </c>
      <c r="G5" s="39">
        <v>9.5396480198834954E-3</v>
      </c>
      <c r="H5" s="40">
        <v>1.1209635176652188E-3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5473</v>
      </c>
      <c r="C6" s="13">
        <v>4528</v>
      </c>
      <c r="D6" s="13">
        <v>4652</v>
      </c>
      <c r="E6" s="13">
        <v>6816</v>
      </c>
      <c r="F6" s="13">
        <v>8154</v>
      </c>
      <c r="G6" s="39">
        <v>0.19630281690140849</v>
      </c>
      <c r="H6" s="40">
        <v>0.10480673924075701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408</v>
      </c>
      <c r="C7" s="13">
        <v>160</v>
      </c>
      <c r="D7" s="13">
        <v>297</v>
      </c>
      <c r="E7" s="13">
        <v>233</v>
      </c>
      <c r="F7" s="13">
        <v>560</v>
      </c>
      <c r="G7" s="39">
        <v>1.4034334763948499</v>
      </c>
      <c r="H7" s="40">
        <v>8.2385500761171571E-2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1087</v>
      </c>
      <c r="C8" s="13">
        <v>2386</v>
      </c>
      <c r="D8" s="13">
        <v>240</v>
      </c>
      <c r="E8" s="13">
        <v>437</v>
      </c>
      <c r="F8" s="13">
        <v>503</v>
      </c>
      <c r="G8" s="39">
        <v>0.15102974828375282</v>
      </c>
      <c r="H8" s="40">
        <v>-0.17522666780746177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30</v>
      </c>
      <c r="C9" s="13">
        <v>6</v>
      </c>
      <c r="D9" s="13">
        <v>14</v>
      </c>
      <c r="E9" s="13">
        <v>46</v>
      </c>
      <c r="F9" s="13">
        <v>193</v>
      </c>
      <c r="G9" s="39">
        <v>3.1956521739130439</v>
      </c>
      <c r="H9" s="40">
        <v>0.59260844234636245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6</v>
      </c>
      <c r="C10" s="13">
        <v>2</v>
      </c>
      <c r="D10" s="13">
        <v>29</v>
      </c>
      <c r="E10" s="13">
        <v>0</v>
      </c>
      <c r="F10" s="13">
        <v>34</v>
      </c>
      <c r="G10" s="39" t="s">
        <v>126</v>
      </c>
      <c r="H10" s="40">
        <v>0.54287917312005241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0</v>
      </c>
      <c r="C11" s="13">
        <v>0</v>
      </c>
      <c r="D11" s="13">
        <v>0</v>
      </c>
      <c r="E11" s="13">
        <v>8</v>
      </c>
      <c r="F11" s="13">
        <v>8</v>
      </c>
      <c r="G11" s="39">
        <v>0</v>
      </c>
      <c r="H11" s="40" t="s">
        <v>126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0</v>
      </c>
      <c r="C12" s="13">
        <v>2</v>
      </c>
      <c r="D12" s="13">
        <v>0</v>
      </c>
      <c r="E12" s="13">
        <v>8</v>
      </c>
      <c r="F12" s="13">
        <v>158</v>
      </c>
      <c r="G12" s="39">
        <v>18.75</v>
      </c>
      <c r="H12" s="40" t="s">
        <v>126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0</v>
      </c>
      <c r="C13" s="13">
        <v>0</v>
      </c>
      <c r="D13" s="13">
        <v>0</v>
      </c>
      <c r="E13" s="13">
        <v>0</v>
      </c>
      <c r="F13" s="13">
        <v>14</v>
      </c>
      <c r="G13" s="39" t="s">
        <v>126</v>
      </c>
      <c r="H13" s="40" t="s">
        <v>126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</v>
      </c>
      <c r="C14" s="13">
        <v>2</v>
      </c>
      <c r="D14" s="13">
        <v>534</v>
      </c>
      <c r="E14" s="13">
        <v>18</v>
      </c>
      <c r="F14" s="13">
        <v>0</v>
      </c>
      <c r="G14" s="39">
        <v>-1</v>
      </c>
      <c r="H14" s="40">
        <v>-1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6</v>
      </c>
      <c r="C15" s="13">
        <v>4</v>
      </c>
      <c r="D15" s="13">
        <v>117</v>
      </c>
      <c r="E15" s="13">
        <v>201</v>
      </c>
      <c r="F15" s="13">
        <v>173</v>
      </c>
      <c r="G15" s="39">
        <v>-0.13930348258706471</v>
      </c>
      <c r="H15" s="40">
        <v>1.3172543878181218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0</v>
      </c>
      <c r="C16" s="13">
        <v>6</v>
      </c>
      <c r="D16" s="13">
        <v>4</v>
      </c>
      <c r="E16" s="13">
        <v>5</v>
      </c>
      <c r="F16" s="13">
        <v>45</v>
      </c>
      <c r="G16" s="39">
        <v>8</v>
      </c>
      <c r="H16" s="40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0</v>
      </c>
      <c r="C17" s="13">
        <v>0</v>
      </c>
      <c r="D17" s="13">
        <v>180</v>
      </c>
      <c r="E17" s="13">
        <v>0</v>
      </c>
      <c r="F17" s="13">
        <v>10</v>
      </c>
      <c r="G17" s="39" t="s">
        <v>126</v>
      </c>
      <c r="H17" s="40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0</v>
      </c>
      <c r="C18" s="13">
        <v>0</v>
      </c>
      <c r="D18" s="13">
        <v>2</v>
      </c>
      <c r="E18" s="13">
        <v>0</v>
      </c>
      <c r="F18" s="13">
        <v>2</v>
      </c>
      <c r="G18" s="39" t="s">
        <v>126</v>
      </c>
      <c r="H18" s="40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10</v>
      </c>
      <c r="C19" s="13">
        <v>0</v>
      </c>
      <c r="D19" s="13">
        <v>1</v>
      </c>
      <c r="E19" s="13">
        <v>0</v>
      </c>
      <c r="F19" s="13">
        <v>0</v>
      </c>
      <c r="G19" s="39" t="s">
        <v>126</v>
      </c>
      <c r="H19" s="40">
        <v>-1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0</v>
      </c>
      <c r="C20" s="13">
        <v>0</v>
      </c>
      <c r="D20" s="13">
        <v>2</v>
      </c>
      <c r="E20" s="13">
        <v>10</v>
      </c>
      <c r="F20" s="13">
        <v>34</v>
      </c>
      <c r="G20" s="39">
        <v>2.4</v>
      </c>
      <c r="H20" s="40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0</v>
      </c>
      <c r="C21" s="13">
        <v>0</v>
      </c>
      <c r="D21" s="13">
        <v>0</v>
      </c>
      <c r="E21" s="13">
        <v>2</v>
      </c>
      <c r="F21" s="13">
        <v>1</v>
      </c>
      <c r="G21" s="39">
        <v>-0.5</v>
      </c>
      <c r="H21" s="40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39" t="s">
        <v>126</v>
      </c>
      <c r="H22" s="40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0</v>
      </c>
      <c r="C23" s="13">
        <v>0</v>
      </c>
      <c r="D23" s="13">
        <v>4</v>
      </c>
      <c r="E23" s="13">
        <v>0</v>
      </c>
      <c r="F23" s="13">
        <v>6</v>
      </c>
      <c r="G23" s="39" t="s">
        <v>126</v>
      </c>
      <c r="H23" s="40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0</v>
      </c>
      <c r="C24" s="13">
        <v>2</v>
      </c>
      <c r="D24" s="13">
        <v>0</v>
      </c>
      <c r="E24" s="13">
        <v>2</v>
      </c>
      <c r="F24" s="13">
        <v>28</v>
      </c>
      <c r="G24" s="39">
        <v>13</v>
      </c>
      <c r="H24" s="40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0</v>
      </c>
      <c r="C25" s="13">
        <v>7</v>
      </c>
      <c r="D25" s="13">
        <v>4</v>
      </c>
      <c r="E25" s="13">
        <v>12</v>
      </c>
      <c r="F25" s="13">
        <v>32</v>
      </c>
      <c r="G25" s="39">
        <v>1.6666666666666665</v>
      </c>
      <c r="H25" s="40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0</v>
      </c>
      <c r="C26" s="13">
        <v>2</v>
      </c>
      <c r="D26" s="13">
        <v>0</v>
      </c>
      <c r="E26" s="13">
        <v>0</v>
      </c>
      <c r="F26" s="13">
        <v>0</v>
      </c>
      <c r="G26" s="39" t="s">
        <v>126</v>
      </c>
      <c r="H26" s="40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0</v>
      </c>
      <c r="C27" s="13">
        <v>6</v>
      </c>
      <c r="D27" s="13">
        <v>6</v>
      </c>
      <c r="E27" s="13">
        <v>3</v>
      </c>
      <c r="F27" s="13">
        <v>40</v>
      </c>
      <c r="G27" s="39">
        <v>12.333333333333334</v>
      </c>
      <c r="H27" s="40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0</v>
      </c>
      <c r="C28" s="13">
        <v>0</v>
      </c>
      <c r="D28" s="13">
        <v>0</v>
      </c>
      <c r="E28" s="13">
        <v>0</v>
      </c>
      <c r="F28" s="13">
        <v>0</v>
      </c>
      <c r="G28" s="39" t="s">
        <v>126</v>
      </c>
      <c r="H28" s="40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2</v>
      </c>
      <c r="C29" s="13">
        <v>6</v>
      </c>
      <c r="D29" s="13">
        <v>6</v>
      </c>
      <c r="E29" s="13">
        <v>2</v>
      </c>
      <c r="F29" s="13">
        <v>0</v>
      </c>
      <c r="G29" s="39">
        <v>-1</v>
      </c>
      <c r="H29" s="40">
        <v>-1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0</v>
      </c>
      <c r="C30" s="13">
        <v>0</v>
      </c>
      <c r="D30" s="13">
        <v>0</v>
      </c>
      <c r="E30" s="13">
        <v>0</v>
      </c>
      <c r="F30" s="13">
        <v>5</v>
      </c>
      <c r="G30" s="39" t="s">
        <v>126</v>
      </c>
      <c r="H30" s="40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1</v>
      </c>
      <c r="C31" s="13">
        <v>0</v>
      </c>
      <c r="D31" s="13">
        <v>0</v>
      </c>
      <c r="E31" s="13">
        <v>0</v>
      </c>
      <c r="F31" s="13">
        <v>0</v>
      </c>
      <c r="G31" s="39" t="s">
        <v>126</v>
      </c>
      <c r="H31" s="40">
        <v>-1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0</v>
      </c>
      <c r="C32" s="13">
        <v>0</v>
      </c>
      <c r="D32" s="13">
        <v>0</v>
      </c>
      <c r="E32" s="13">
        <v>0</v>
      </c>
      <c r="F32" s="13">
        <v>0</v>
      </c>
      <c r="G32" s="39" t="s">
        <v>126</v>
      </c>
      <c r="H32" s="40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13">
        <v>0</v>
      </c>
      <c r="D33" s="13">
        <v>0</v>
      </c>
      <c r="E33" s="13">
        <v>12</v>
      </c>
      <c r="F33" s="13">
        <v>0</v>
      </c>
      <c r="G33" s="39">
        <v>-1</v>
      </c>
      <c r="H33" s="40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0</v>
      </c>
      <c r="C34" s="13">
        <v>0</v>
      </c>
      <c r="D34" s="13">
        <v>0</v>
      </c>
      <c r="E34" s="13">
        <v>0</v>
      </c>
      <c r="F34" s="13">
        <v>17</v>
      </c>
      <c r="G34" s="39" t="s">
        <v>126</v>
      </c>
      <c r="H34" s="40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0</v>
      </c>
      <c r="C35" s="13">
        <v>18</v>
      </c>
      <c r="D35" s="13">
        <v>0</v>
      </c>
      <c r="E35" s="13">
        <v>0</v>
      </c>
      <c r="F35" s="13">
        <v>158</v>
      </c>
      <c r="G35" s="39" t="s">
        <v>126</v>
      </c>
      <c r="H35" s="40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24</v>
      </c>
      <c r="C36" s="79">
        <v>40</v>
      </c>
      <c r="D36" s="79">
        <v>11</v>
      </c>
      <c r="E36" s="79">
        <v>4</v>
      </c>
      <c r="F36" s="79">
        <v>13</v>
      </c>
      <c r="G36" s="39">
        <v>2.25</v>
      </c>
      <c r="H36" s="40">
        <v>-0.14210719073185651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7049</v>
      </c>
      <c r="C37" s="88">
        <v>7177</v>
      </c>
      <c r="D37" s="88">
        <v>6103</v>
      </c>
      <c r="E37" s="88">
        <v>7819</v>
      </c>
      <c r="F37" s="88">
        <v>10188</v>
      </c>
      <c r="G37" s="90">
        <v>0.30297992070597268</v>
      </c>
      <c r="H37" s="91">
        <v>9.6453848963411026E-2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62043</v>
      </c>
      <c r="C38" s="89">
        <v>64960</v>
      </c>
      <c r="D38" s="89">
        <v>63302</v>
      </c>
      <c r="E38" s="89">
        <v>62538</v>
      </c>
      <c r="F38" s="89">
        <v>65429</v>
      </c>
      <c r="G38" s="90">
        <v>4.6227893440788037E-2</v>
      </c>
      <c r="H38" s="90">
        <v>1.3373103702061906E-2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50" priority="1" stopIfTrue="1" operator="notEqual">
      <formula>0</formula>
    </cfRule>
  </conditionalFormatting>
  <conditionalFormatting sqref="J5:J38 L15:L38">
    <cfRule type="cellIs" dxfId="14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34" enableFormatConditionsCalculation="0">
    <tabColor indexed="60"/>
  </sheetPr>
  <dimension ref="A1:AA62"/>
  <sheetViews>
    <sheetView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7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94</v>
      </c>
    </row>
    <row r="2" spans="1:27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7" ht="14.1" customHeight="1" x14ac:dyDescent="0.2">
      <c r="A5" s="21" t="s">
        <v>4</v>
      </c>
      <c r="B5" s="21">
        <v>30887</v>
      </c>
      <c r="C5" s="21">
        <v>22665</v>
      </c>
      <c r="D5" s="21">
        <v>27391</v>
      </c>
      <c r="E5" s="13">
        <v>32595</v>
      </c>
      <c r="F5" s="13">
        <v>35240</v>
      </c>
      <c r="G5" s="39">
        <v>8.1147415247737387E-2</v>
      </c>
      <c r="H5" s="40">
        <v>3.3510856226201646E-2</v>
      </c>
      <c r="I5" s="31" t="s">
        <v>5</v>
      </c>
      <c r="J5" s="17"/>
    </row>
    <row r="6" spans="1:27" ht="14.1" customHeight="1" x14ac:dyDescent="0.2">
      <c r="A6" s="13" t="s">
        <v>8</v>
      </c>
      <c r="B6" s="13">
        <v>13172</v>
      </c>
      <c r="C6" s="13">
        <v>12618</v>
      </c>
      <c r="D6" s="13">
        <v>16831</v>
      </c>
      <c r="E6" s="13">
        <v>16587</v>
      </c>
      <c r="F6" s="13">
        <v>25042</v>
      </c>
      <c r="G6" s="39">
        <v>0.50973654066437568</v>
      </c>
      <c r="H6" s="40">
        <v>0.17423311059976965</v>
      </c>
      <c r="I6" s="19" t="s">
        <v>9</v>
      </c>
      <c r="J6" s="17"/>
      <c r="K6" s="67"/>
      <c r="L6" s="67"/>
    </row>
    <row r="7" spans="1:27" ht="14.1" customHeight="1" x14ac:dyDescent="0.2">
      <c r="A7" s="13" t="s">
        <v>10</v>
      </c>
      <c r="B7" s="13">
        <v>17439</v>
      </c>
      <c r="C7" s="13">
        <v>16230</v>
      </c>
      <c r="D7" s="13">
        <v>16943</v>
      </c>
      <c r="E7" s="13">
        <v>14558</v>
      </c>
      <c r="F7" s="13">
        <v>14064</v>
      </c>
      <c r="G7" s="39">
        <v>-3.3933232586893847E-2</v>
      </c>
      <c r="H7" s="40">
        <v>-5.2352502646810128E-2</v>
      </c>
      <c r="I7" s="19" t="s">
        <v>11</v>
      </c>
      <c r="J7" s="17"/>
      <c r="K7" s="67"/>
      <c r="L7" s="67"/>
    </row>
    <row r="8" spans="1:27" ht="14.1" customHeight="1" x14ac:dyDescent="0.2">
      <c r="A8" s="13" t="s">
        <v>6</v>
      </c>
      <c r="B8" s="13">
        <v>8749</v>
      </c>
      <c r="C8" s="13">
        <v>7043</v>
      </c>
      <c r="D8" s="13">
        <v>8478</v>
      </c>
      <c r="E8" s="13">
        <v>7180</v>
      </c>
      <c r="F8" s="13">
        <v>7067</v>
      </c>
      <c r="G8" s="39">
        <v>-1.5738161559888608E-2</v>
      </c>
      <c r="H8" s="40">
        <v>-5.1976356468311891E-2</v>
      </c>
      <c r="I8" s="19" t="s">
        <v>7</v>
      </c>
      <c r="J8" s="17"/>
      <c r="K8" s="67"/>
      <c r="L8" s="67"/>
    </row>
    <row r="9" spans="1:27" ht="14.1" customHeight="1" x14ac:dyDescent="0.2">
      <c r="A9" s="13" t="s">
        <v>14</v>
      </c>
      <c r="B9" s="13">
        <v>5610</v>
      </c>
      <c r="C9" s="13">
        <v>5336</v>
      </c>
      <c r="D9" s="13">
        <v>5217</v>
      </c>
      <c r="E9" s="13">
        <v>5732</v>
      </c>
      <c r="F9" s="13">
        <v>5454</v>
      </c>
      <c r="G9" s="39">
        <v>-4.8499651081646888E-2</v>
      </c>
      <c r="H9" s="40">
        <v>-7.0255633049014499E-3</v>
      </c>
      <c r="I9" s="19" t="s">
        <v>15</v>
      </c>
      <c r="J9" s="17"/>
      <c r="K9" s="67"/>
      <c r="L9" s="67"/>
    </row>
    <row r="10" spans="1:27" ht="14.1" customHeight="1" x14ac:dyDescent="0.2">
      <c r="A10" s="13" t="s">
        <v>25</v>
      </c>
      <c r="B10" s="13">
        <v>90</v>
      </c>
      <c r="C10" s="13">
        <v>183</v>
      </c>
      <c r="D10" s="13">
        <v>351</v>
      </c>
      <c r="E10" s="13">
        <v>222</v>
      </c>
      <c r="F10" s="13">
        <v>264</v>
      </c>
      <c r="G10" s="39">
        <v>0.18918918918918926</v>
      </c>
      <c r="H10" s="40">
        <v>0.30870075920943463</v>
      </c>
      <c r="I10" s="19" t="s">
        <v>26</v>
      </c>
      <c r="J10" s="17"/>
      <c r="K10" s="67"/>
      <c r="L10" s="67"/>
    </row>
    <row r="11" spans="1:27" ht="14.1" customHeight="1" x14ac:dyDescent="0.2">
      <c r="A11" s="13" t="s">
        <v>16</v>
      </c>
      <c r="B11" s="13">
        <v>264</v>
      </c>
      <c r="C11" s="13">
        <v>334</v>
      </c>
      <c r="D11" s="13">
        <v>430</v>
      </c>
      <c r="E11" s="13">
        <v>683</v>
      </c>
      <c r="F11" s="13">
        <v>599</v>
      </c>
      <c r="G11" s="39">
        <v>-0.12298682284040996</v>
      </c>
      <c r="H11" s="40">
        <v>0.22731410067915347</v>
      </c>
      <c r="I11" s="19" t="s">
        <v>17</v>
      </c>
      <c r="J11" s="17"/>
      <c r="K11" s="67"/>
      <c r="L11" s="67"/>
    </row>
    <row r="12" spans="1:27" ht="14.1" customHeight="1" x14ac:dyDescent="0.2">
      <c r="A12" s="13" t="s">
        <v>18</v>
      </c>
      <c r="B12" s="13">
        <v>1062</v>
      </c>
      <c r="C12" s="13">
        <v>1008</v>
      </c>
      <c r="D12" s="13">
        <v>688</v>
      </c>
      <c r="E12" s="13">
        <v>591</v>
      </c>
      <c r="F12" s="13">
        <v>608</v>
      </c>
      <c r="G12" s="39">
        <v>2.8764805414551509E-2</v>
      </c>
      <c r="H12" s="40">
        <v>-0.13014920318863576</v>
      </c>
      <c r="I12" s="19" t="s">
        <v>19</v>
      </c>
      <c r="J12" s="17"/>
      <c r="K12" s="67"/>
      <c r="L12" s="67"/>
    </row>
    <row r="13" spans="1:27" ht="14.1" customHeight="1" x14ac:dyDescent="0.2">
      <c r="A13" s="13" t="s">
        <v>27</v>
      </c>
      <c r="B13" s="13">
        <v>843</v>
      </c>
      <c r="C13" s="13">
        <v>639</v>
      </c>
      <c r="D13" s="13">
        <v>693</v>
      </c>
      <c r="E13" s="13">
        <v>650</v>
      </c>
      <c r="F13" s="13">
        <v>586</v>
      </c>
      <c r="G13" s="39">
        <v>-9.8461538461538489E-2</v>
      </c>
      <c r="H13" s="40">
        <v>-8.6901750179431358E-2</v>
      </c>
      <c r="I13" s="19" t="s">
        <v>28</v>
      </c>
      <c r="J13" s="17"/>
      <c r="K13" s="67"/>
      <c r="L13" s="67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</row>
    <row r="14" spans="1:27" ht="14.1" customHeight="1" x14ac:dyDescent="0.2">
      <c r="A14" s="13" t="s">
        <v>29</v>
      </c>
      <c r="B14" s="13">
        <v>211</v>
      </c>
      <c r="C14" s="13">
        <v>153</v>
      </c>
      <c r="D14" s="13">
        <v>160</v>
      </c>
      <c r="E14" s="13">
        <v>179</v>
      </c>
      <c r="F14" s="13">
        <v>234</v>
      </c>
      <c r="G14" s="39">
        <v>0.3072625698324023</v>
      </c>
      <c r="H14" s="40">
        <v>2.6203166801318289E-2</v>
      </c>
      <c r="I14" s="19" t="s">
        <v>29</v>
      </c>
      <c r="J14" s="17"/>
      <c r="K14" s="67"/>
      <c r="L14" s="67"/>
    </row>
    <row r="15" spans="1:27" ht="14.1" customHeight="1" x14ac:dyDescent="0.2">
      <c r="A15" s="13" t="s">
        <v>12</v>
      </c>
      <c r="B15" s="13">
        <v>2347</v>
      </c>
      <c r="C15" s="13">
        <v>2141</v>
      </c>
      <c r="D15" s="13">
        <v>2278</v>
      </c>
      <c r="E15" s="13">
        <v>1838</v>
      </c>
      <c r="F15" s="13">
        <v>2538</v>
      </c>
      <c r="G15" s="39">
        <v>0.38084874863982598</v>
      </c>
      <c r="H15" s="40">
        <v>1.9752155641908242E-2</v>
      </c>
      <c r="I15" s="19" t="s">
        <v>13</v>
      </c>
      <c r="J15" s="17"/>
      <c r="K15" s="11"/>
      <c r="L15" s="17"/>
      <c r="P15" s="67"/>
      <c r="Q15" s="67"/>
    </row>
    <row r="16" spans="1:27" ht="14.1" customHeight="1" x14ac:dyDescent="0.2">
      <c r="A16" s="13" t="s">
        <v>23</v>
      </c>
      <c r="B16" s="13">
        <v>1084</v>
      </c>
      <c r="C16" s="13">
        <v>982</v>
      </c>
      <c r="D16" s="13">
        <v>1454</v>
      </c>
      <c r="E16" s="13">
        <v>1315</v>
      </c>
      <c r="F16" s="13">
        <v>1297</v>
      </c>
      <c r="G16" s="39">
        <v>-1.3688212927756682E-2</v>
      </c>
      <c r="H16" s="40">
        <v>4.5869922232292692E-2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3">
        <v>428</v>
      </c>
      <c r="C17" s="13">
        <v>190</v>
      </c>
      <c r="D17" s="13">
        <v>215</v>
      </c>
      <c r="E17" s="13">
        <v>259</v>
      </c>
      <c r="F17" s="13">
        <v>304</v>
      </c>
      <c r="G17" s="39">
        <v>0.17374517374517384</v>
      </c>
      <c r="H17" s="40">
        <v>-8.196877386623036E-2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3">
        <v>158</v>
      </c>
      <c r="C18" s="13">
        <v>112</v>
      </c>
      <c r="D18" s="13">
        <v>158</v>
      </c>
      <c r="E18" s="13">
        <v>83</v>
      </c>
      <c r="F18" s="13">
        <v>111</v>
      </c>
      <c r="G18" s="39">
        <v>0.33734939759036142</v>
      </c>
      <c r="H18" s="40">
        <v>-8.4482873637234279E-2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3">
        <v>572</v>
      </c>
      <c r="C19" s="13">
        <v>330</v>
      </c>
      <c r="D19" s="13">
        <v>744</v>
      </c>
      <c r="E19" s="13">
        <v>379</v>
      </c>
      <c r="F19" s="13">
        <v>869</v>
      </c>
      <c r="G19" s="39">
        <v>1.2928759894459101</v>
      </c>
      <c r="H19" s="40">
        <v>0.11021205039543491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3">
        <v>1598</v>
      </c>
      <c r="C20" s="13">
        <v>1551</v>
      </c>
      <c r="D20" s="13">
        <v>3396</v>
      </c>
      <c r="E20" s="13">
        <v>4945</v>
      </c>
      <c r="F20" s="13">
        <v>6564</v>
      </c>
      <c r="G20" s="39">
        <v>0.3274014155712841</v>
      </c>
      <c r="H20" s="40">
        <v>0.42363268169987034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3">
        <v>519</v>
      </c>
      <c r="C21" s="13">
        <v>482</v>
      </c>
      <c r="D21" s="13">
        <v>544</v>
      </c>
      <c r="E21" s="13">
        <v>653</v>
      </c>
      <c r="F21" s="13">
        <v>623</v>
      </c>
      <c r="G21" s="39">
        <v>-4.5941807044410421E-2</v>
      </c>
      <c r="H21" s="40">
        <v>4.6719155859921813E-2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3">
        <v>473</v>
      </c>
      <c r="C22" s="13">
        <v>297</v>
      </c>
      <c r="D22" s="13">
        <v>258</v>
      </c>
      <c r="E22" s="13">
        <v>539</v>
      </c>
      <c r="F22" s="13">
        <v>504</v>
      </c>
      <c r="G22" s="39">
        <v>-6.4935064935064957E-2</v>
      </c>
      <c r="H22" s="40">
        <v>1.5996820675360457E-2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3">
        <v>247</v>
      </c>
      <c r="C23" s="13">
        <v>568</v>
      </c>
      <c r="D23" s="13">
        <v>657</v>
      </c>
      <c r="E23" s="13">
        <v>622</v>
      </c>
      <c r="F23" s="13">
        <v>624</v>
      </c>
      <c r="G23" s="39">
        <v>3.215434083601254E-3</v>
      </c>
      <c r="H23" s="40">
        <v>0.26072948267185869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3">
        <v>211</v>
      </c>
      <c r="C24" s="13">
        <v>162</v>
      </c>
      <c r="D24" s="13">
        <v>274</v>
      </c>
      <c r="E24" s="13">
        <v>167</v>
      </c>
      <c r="F24" s="13">
        <v>388</v>
      </c>
      <c r="G24" s="39">
        <v>1.3233532934131738</v>
      </c>
      <c r="H24" s="40">
        <v>0.16449416726065302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3">
        <v>645</v>
      </c>
      <c r="C25" s="13">
        <v>828</v>
      </c>
      <c r="D25" s="13">
        <v>852</v>
      </c>
      <c r="E25" s="13">
        <v>736</v>
      </c>
      <c r="F25" s="13">
        <v>928</v>
      </c>
      <c r="G25" s="39">
        <v>0.26086956521739135</v>
      </c>
      <c r="H25" s="40">
        <v>9.5209154821091602E-2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3">
        <v>271</v>
      </c>
      <c r="C26" s="13">
        <v>237</v>
      </c>
      <c r="D26" s="13">
        <v>488</v>
      </c>
      <c r="E26" s="13">
        <v>816</v>
      </c>
      <c r="F26" s="13">
        <v>631</v>
      </c>
      <c r="G26" s="39">
        <v>-0.22671568627450978</v>
      </c>
      <c r="H26" s="40">
        <v>0.23527888254757268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3">
        <v>2576</v>
      </c>
      <c r="C27" s="13">
        <v>2187</v>
      </c>
      <c r="D27" s="13">
        <v>2118</v>
      </c>
      <c r="E27" s="13">
        <v>2042</v>
      </c>
      <c r="F27" s="13">
        <v>3512</v>
      </c>
      <c r="G27" s="39">
        <v>0.71988246816846235</v>
      </c>
      <c r="H27" s="40">
        <v>8.0568149195336503E-2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3">
        <v>231</v>
      </c>
      <c r="C28" s="13">
        <v>160</v>
      </c>
      <c r="D28" s="13">
        <v>206</v>
      </c>
      <c r="E28" s="13">
        <v>172</v>
      </c>
      <c r="F28" s="13">
        <v>355</v>
      </c>
      <c r="G28" s="39">
        <v>1.0639534883720931</v>
      </c>
      <c r="H28" s="40">
        <v>0.11340737404048107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3">
        <v>639</v>
      </c>
      <c r="C29" s="13">
        <v>289</v>
      </c>
      <c r="D29" s="13">
        <v>319</v>
      </c>
      <c r="E29" s="13">
        <v>169</v>
      </c>
      <c r="F29" s="13">
        <v>350</v>
      </c>
      <c r="G29" s="39">
        <v>1.0710059171597632</v>
      </c>
      <c r="H29" s="40">
        <v>-0.13971609745494884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3">
        <v>863</v>
      </c>
      <c r="C30" s="13">
        <v>256</v>
      </c>
      <c r="D30" s="13">
        <v>480</v>
      </c>
      <c r="E30" s="13">
        <v>420</v>
      </c>
      <c r="F30" s="13">
        <v>916</v>
      </c>
      <c r="G30" s="39">
        <v>1.1809523809523808</v>
      </c>
      <c r="H30" s="40">
        <v>1.5011983063219159E-2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3">
        <v>365</v>
      </c>
      <c r="C31" s="13">
        <v>420</v>
      </c>
      <c r="D31" s="13">
        <v>332</v>
      </c>
      <c r="E31" s="13">
        <v>538</v>
      </c>
      <c r="F31" s="13">
        <v>480</v>
      </c>
      <c r="G31" s="39">
        <v>-0.10780669144981414</v>
      </c>
      <c r="H31" s="40">
        <v>7.0870841027054876E-2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3">
        <v>93</v>
      </c>
      <c r="C32" s="13">
        <v>187</v>
      </c>
      <c r="D32" s="13">
        <v>141</v>
      </c>
      <c r="E32" s="13">
        <v>83</v>
      </c>
      <c r="F32" s="13">
        <v>132</v>
      </c>
      <c r="G32" s="39">
        <v>0.59036144578313254</v>
      </c>
      <c r="H32" s="40">
        <v>9.1497500850341362E-2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306</v>
      </c>
      <c r="C33" s="13">
        <v>263</v>
      </c>
      <c r="D33" s="13">
        <v>344</v>
      </c>
      <c r="E33" s="13">
        <v>271</v>
      </c>
      <c r="F33" s="13">
        <v>976</v>
      </c>
      <c r="G33" s="39">
        <v>2.6014760147601477</v>
      </c>
      <c r="H33" s="40">
        <v>0.33638655536873241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126</v>
      </c>
      <c r="C34" s="13">
        <v>197</v>
      </c>
      <c r="D34" s="13">
        <v>199</v>
      </c>
      <c r="E34" s="13">
        <v>261</v>
      </c>
      <c r="F34" s="13">
        <v>355</v>
      </c>
      <c r="G34" s="39">
        <v>0.36015325670498077</v>
      </c>
      <c r="H34" s="40">
        <v>0.29558064688108709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88</v>
      </c>
      <c r="C35" s="13">
        <v>55</v>
      </c>
      <c r="D35" s="13">
        <v>242</v>
      </c>
      <c r="E35" s="13">
        <v>187</v>
      </c>
      <c r="F35" s="13">
        <v>185</v>
      </c>
      <c r="G35" s="39">
        <v>-1.0695187165775444E-2</v>
      </c>
      <c r="H35" s="40">
        <v>0.20412691522781468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2610</v>
      </c>
      <c r="C36" s="79">
        <v>2653</v>
      </c>
      <c r="D36" s="79">
        <v>3552</v>
      </c>
      <c r="E36" s="79">
        <v>4016</v>
      </c>
      <c r="F36" s="79">
        <v>3507</v>
      </c>
      <c r="G36" s="39">
        <v>-0.12674302788844627</v>
      </c>
      <c r="H36" s="40">
        <v>7.6648190029465546E-2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63890</v>
      </c>
      <c r="C37" s="88">
        <v>58091</v>
      </c>
      <c r="D37" s="88">
        <v>69042</v>
      </c>
      <c r="E37" s="88">
        <v>66893</v>
      </c>
      <c r="F37" s="88">
        <v>80067</v>
      </c>
      <c r="G37" s="90">
        <v>0.19694138400131544</v>
      </c>
      <c r="H37" s="91">
        <v>5.8047504157588081E-2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94777</v>
      </c>
      <c r="C38" s="89">
        <v>80756</v>
      </c>
      <c r="D38" s="89">
        <v>96433</v>
      </c>
      <c r="E38" s="89">
        <v>99488</v>
      </c>
      <c r="F38" s="89">
        <v>115307</v>
      </c>
      <c r="G38" s="90">
        <v>0.15900410099710527</v>
      </c>
      <c r="H38" s="90">
        <v>5.0239090206637194E-2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68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111"/>
      <c r="F48" s="112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phoneticPr fontId="0" type="noConversion"/>
  <conditionalFormatting sqref="B51:H51">
    <cfRule type="cellIs" dxfId="148" priority="1" stopIfTrue="1" operator="notEqual">
      <formula>0</formula>
    </cfRule>
  </conditionalFormatting>
  <conditionalFormatting sqref="J5:J38 L15:L38">
    <cfRule type="cellIs" dxfId="14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U62"/>
  <sheetViews>
    <sheetView zoomScaleSheetLayoutView="90" workbookViewId="0">
      <selection activeCell="G27" sqref="G2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21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133</v>
      </c>
    </row>
    <row r="2" spans="1:21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6"/>
      <c r="H2" s="86"/>
      <c r="I2" s="87"/>
    </row>
    <row r="3" spans="1:2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2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21" ht="14.1" customHeight="1" x14ac:dyDescent="0.2">
      <c r="A5" s="21" t="s">
        <v>4</v>
      </c>
      <c r="B5" s="21">
        <v>118242</v>
      </c>
      <c r="C5" s="21">
        <v>127057</v>
      </c>
      <c r="D5" s="21">
        <v>137146</v>
      </c>
      <c r="E5" s="13">
        <v>144653</v>
      </c>
      <c r="F5" s="13">
        <v>146866</v>
      </c>
      <c r="G5" s="39">
        <v>1.5298680290073419E-2</v>
      </c>
      <c r="H5" s="40">
        <v>5.5692351102382798E-2</v>
      </c>
      <c r="I5" s="31" t="s">
        <v>5</v>
      </c>
      <c r="J5" s="17"/>
    </row>
    <row r="6" spans="1:21" ht="14.1" customHeight="1" x14ac:dyDescent="0.2">
      <c r="A6" s="13" t="s">
        <v>8</v>
      </c>
      <c r="B6" s="13">
        <v>23843</v>
      </c>
      <c r="C6" s="13">
        <v>23840</v>
      </c>
      <c r="D6" s="13">
        <v>23119</v>
      </c>
      <c r="E6" s="13">
        <v>22249</v>
      </c>
      <c r="F6" s="13">
        <v>20706</v>
      </c>
      <c r="G6" s="39">
        <v>-6.935143152501233E-2</v>
      </c>
      <c r="H6" s="40">
        <v>-3.4652163216870258E-2</v>
      </c>
      <c r="I6" s="19" t="s">
        <v>9</v>
      </c>
      <c r="J6" s="17"/>
    </row>
    <row r="7" spans="1:21" ht="14.1" customHeight="1" x14ac:dyDescent="0.2">
      <c r="A7" s="13" t="s">
        <v>10</v>
      </c>
      <c r="B7" s="13">
        <v>6136</v>
      </c>
      <c r="C7" s="13">
        <v>7667</v>
      </c>
      <c r="D7" s="13">
        <v>7283</v>
      </c>
      <c r="E7" s="13">
        <v>7744</v>
      </c>
      <c r="F7" s="13">
        <v>8492</v>
      </c>
      <c r="G7" s="39">
        <v>9.6590909090909172E-2</v>
      </c>
      <c r="H7" s="40">
        <v>8.4628866491646138E-2</v>
      </c>
      <c r="I7" s="19" t="s">
        <v>11</v>
      </c>
      <c r="J7" s="17"/>
    </row>
    <row r="8" spans="1:21" ht="14.1" customHeight="1" x14ac:dyDescent="0.2">
      <c r="A8" s="13" t="s">
        <v>6</v>
      </c>
      <c r="B8" s="13">
        <v>6899</v>
      </c>
      <c r="C8" s="13">
        <v>6951</v>
      </c>
      <c r="D8" s="13">
        <v>8559</v>
      </c>
      <c r="E8" s="13">
        <v>11012</v>
      </c>
      <c r="F8" s="13">
        <v>10409</v>
      </c>
      <c r="G8" s="39">
        <v>-5.4758445332364736E-2</v>
      </c>
      <c r="H8" s="40">
        <v>0.10829587263516771</v>
      </c>
      <c r="I8" s="19" t="s">
        <v>7</v>
      </c>
      <c r="J8" s="17"/>
    </row>
    <row r="9" spans="1:21" ht="14.1" customHeight="1" x14ac:dyDescent="0.2">
      <c r="A9" s="13" t="s">
        <v>14</v>
      </c>
      <c r="B9" s="13">
        <v>120639</v>
      </c>
      <c r="C9" s="13">
        <v>115430</v>
      </c>
      <c r="D9" s="13">
        <v>109003</v>
      </c>
      <c r="E9" s="13">
        <v>98501</v>
      </c>
      <c r="F9" s="13">
        <v>103775</v>
      </c>
      <c r="G9" s="39">
        <v>5.3542603628389474E-2</v>
      </c>
      <c r="H9" s="40">
        <v>-3.6944638530168716E-2</v>
      </c>
      <c r="I9" s="19" t="s">
        <v>15</v>
      </c>
      <c r="J9" s="17"/>
    </row>
    <row r="10" spans="1:21" ht="14.1" customHeight="1" x14ac:dyDescent="0.2">
      <c r="A10" s="13" t="s">
        <v>25</v>
      </c>
      <c r="B10" s="13">
        <v>220</v>
      </c>
      <c r="C10" s="13">
        <v>229</v>
      </c>
      <c r="D10" s="13">
        <v>319</v>
      </c>
      <c r="E10" s="13">
        <v>260</v>
      </c>
      <c r="F10" s="13">
        <v>247</v>
      </c>
      <c r="G10" s="39">
        <v>-5.0000000000000044E-2</v>
      </c>
      <c r="H10" s="40">
        <v>2.9363034222495754E-2</v>
      </c>
      <c r="I10" s="19" t="s">
        <v>26</v>
      </c>
      <c r="J10" s="17"/>
    </row>
    <row r="11" spans="1:21" ht="14.1" customHeight="1" x14ac:dyDescent="0.2">
      <c r="A11" s="13" t="s">
        <v>16</v>
      </c>
      <c r="B11" s="13">
        <v>2067</v>
      </c>
      <c r="C11" s="13">
        <v>699</v>
      </c>
      <c r="D11" s="13">
        <v>492</v>
      </c>
      <c r="E11" s="13">
        <v>754</v>
      </c>
      <c r="F11" s="13">
        <v>1035</v>
      </c>
      <c r="G11" s="39">
        <v>0.37267904509283811</v>
      </c>
      <c r="H11" s="40">
        <v>-0.15879863586016951</v>
      </c>
      <c r="I11" s="19" t="s">
        <v>17</v>
      </c>
      <c r="J11" s="17"/>
    </row>
    <row r="12" spans="1:21" ht="14.1" customHeight="1" x14ac:dyDescent="0.2">
      <c r="A12" s="13" t="s">
        <v>18</v>
      </c>
      <c r="B12" s="13">
        <v>483</v>
      </c>
      <c r="C12" s="13">
        <v>359</v>
      </c>
      <c r="D12" s="13">
        <v>456</v>
      </c>
      <c r="E12" s="13">
        <v>653</v>
      </c>
      <c r="F12" s="13">
        <v>446</v>
      </c>
      <c r="G12" s="39">
        <v>-0.31699846860643188</v>
      </c>
      <c r="H12" s="40">
        <v>-1.9727245779273095E-2</v>
      </c>
      <c r="I12" s="19" t="s">
        <v>19</v>
      </c>
      <c r="J12" s="17"/>
    </row>
    <row r="13" spans="1:21" ht="14.1" customHeight="1" x14ac:dyDescent="0.2">
      <c r="A13" s="13" t="s">
        <v>27</v>
      </c>
      <c r="B13" s="13">
        <v>250</v>
      </c>
      <c r="C13" s="13">
        <v>227</v>
      </c>
      <c r="D13" s="13">
        <v>276</v>
      </c>
      <c r="E13" s="13">
        <v>334</v>
      </c>
      <c r="F13" s="13">
        <v>278</v>
      </c>
      <c r="G13" s="39">
        <v>-0.16766467065868262</v>
      </c>
      <c r="H13" s="40">
        <v>2.6895372526882788E-2</v>
      </c>
      <c r="I13" s="19" t="s">
        <v>28</v>
      </c>
      <c r="J13" s="17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4.1" customHeight="1" x14ac:dyDescent="0.2">
      <c r="A14" s="13" t="s">
        <v>29</v>
      </c>
      <c r="B14" s="13">
        <v>771</v>
      </c>
      <c r="C14" s="13">
        <v>408</v>
      </c>
      <c r="D14" s="13">
        <v>856</v>
      </c>
      <c r="E14" s="13">
        <v>197</v>
      </c>
      <c r="F14" s="13">
        <v>98</v>
      </c>
      <c r="G14" s="39">
        <v>-0.50253807106598991</v>
      </c>
      <c r="H14" s="40">
        <v>-0.40290570125912817</v>
      </c>
      <c r="I14" s="19" t="s">
        <v>29</v>
      </c>
      <c r="J14" s="17"/>
    </row>
    <row r="15" spans="1:21" ht="14.1" customHeight="1" x14ac:dyDescent="0.2">
      <c r="A15" s="13" t="s">
        <v>12</v>
      </c>
      <c r="B15" s="13">
        <v>1500</v>
      </c>
      <c r="C15" s="13">
        <v>1698</v>
      </c>
      <c r="D15" s="13">
        <v>1366</v>
      </c>
      <c r="E15" s="13">
        <v>1137</v>
      </c>
      <c r="F15" s="13">
        <v>1145</v>
      </c>
      <c r="G15" s="39">
        <v>7.0360598065084545E-3</v>
      </c>
      <c r="H15" s="40">
        <v>-6.5286410280983254E-2</v>
      </c>
      <c r="I15" s="19" t="s">
        <v>13</v>
      </c>
      <c r="J15" s="17"/>
    </row>
    <row r="16" spans="1:21" ht="14.1" customHeight="1" x14ac:dyDescent="0.2">
      <c r="A16" s="13" t="s">
        <v>23</v>
      </c>
      <c r="B16" s="13">
        <v>799</v>
      </c>
      <c r="C16" s="13">
        <v>495</v>
      </c>
      <c r="D16" s="13">
        <v>688</v>
      </c>
      <c r="E16" s="13">
        <v>833</v>
      </c>
      <c r="F16" s="13">
        <v>796</v>
      </c>
      <c r="G16" s="39">
        <v>-4.4417767106842754E-2</v>
      </c>
      <c r="H16" s="40">
        <v>-9.3999790538701333E-4</v>
      </c>
      <c r="I16" s="19" t="s">
        <v>24</v>
      </c>
      <c r="J16" s="17"/>
    </row>
    <row r="17" spans="1:10" ht="14.1" customHeight="1" x14ac:dyDescent="0.2">
      <c r="A17" s="13" t="s">
        <v>22</v>
      </c>
      <c r="B17" s="13">
        <v>64</v>
      </c>
      <c r="C17" s="13">
        <v>35</v>
      </c>
      <c r="D17" s="13">
        <v>27</v>
      </c>
      <c r="E17" s="13">
        <v>51</v>
      </c>
      <c r="F17" s="13">
        <v>137</v>
      </c>
      <c r="G17" s="39">
        <v>1.6862745098039214</v>
      </c>
      <c r="H17" s="40">
        <v>0.20958153459779361</v>
      </c>
      <c r="I17" s="19" t="s">
        <v>22</v>
      </c>
      <c r="J17" s="17"/>
    </row>
    <row r="18" spans="1:10" ht="14.1" customHeight="1" x14ac:dyDescent="0.2">
      <c r="A18" s="13" t="s">
        <v>20</v>
      </c>
      <c r="B18" s="13">
        <v>101</v>
      </c>
      <c r="C18" s="13">
        <v>114</v>
      </c>
      <c r="D18" s="13">
        <v>188</v>
      </c>
      <c r="E18" s="13">
        <v>242</v>
      </c>
      <c r="F18" s="13">
        <v>99</v>
      </c>
      <c r="G18" s="39">
        <v>-0.59090909090909083</v>
      </c>
      <c r="H18" s="40">
        <v>-4.9876866526679109E-3</v>
      </c>
      <c r="I18" s="19" t="s">
        <v>21</v>
      </c>
      <c r="J18" s="17"/>
    </row>
    <row r="19" spans="1:10" ht="14.1" customHeight="1" x14ac:dyDescent="0.2">
      <c r="A19" s="13" t="s">
        <v>30</v>
      </c>
      <c r="B19" s="13">
        <v>110</v>
      </c>
      <c r="C19" s="13">
        <v>362</v>
      </c>
      <c r="D19" s="13">
        <v>113</v>
      </c>
      <c r="E19" s="13">
        <v>111</v>
      </c>
      <c r="F19" s="13">
        <v>207</v>
      </c>
      <c r="G19" s="39">
        <v>0.86486486486486491</v>
      </c>
      <c r="H19" s="40">
        <v>0.17123600633732816</v>
      </c>
      <c r="I19" s="19" t="s">
        <v>31</v>
      </c>
      <c r="J19" s="17"/>
    </row>
    <row r="20" spans="1:10" ht="14.1" customHeight="1" x14ac:dyDescent="0.2">
      <c r="A20" s="13" t="s">
        <v>77</v>
      </c>
      <c r="B20" s="13">
        <v>1255</v>
      </c>
      <c r="C20" s="13">
        <v>995</v>
      </c>
      <c r="D20" s="13">
        <v>920</v>
      </c>
      <c r="E20" s="13">
        <v>948</v>
      </c>
      <c r="F20" s="13">
        <v>497</v>
      </c>
      <c r="G20" s="39">
        <v>-0.47573839662447259</v>
      </c>
      <c r="H20" s="40">
        <v>-0.20671696667552364</v>
      </c>
      <c r="I20" s="19" t="s">
        <v>78</v>
      </c>
      <c r="J20" s="17"/>
    </row>
    <row r="21" spans="1:10" ht="14.1" customHeight="1" x14ac:dyDescent="0.2">
      <c r="A21" s="13" t="s">
        <v>87</v>
      </c>
      <c r="B21" s="13">
        <v>281</v>
      </c>
      <c r="C21" s="13">
        <v>403</v>
      </c>
      <c r="D21" s="13">
        <v>349</v>
      </c>
      <c r="E21" s="13">
        <v>961</v>
      </c>
      <c r="F21" s="13">
        <v>550</v>
      </c>
      <c r="G21" s="39">
        <v>-0.42767950052029136</v>
      </c>
      <c r="H21" s="40">
        <v>0.18280756193307712</v>
      </c>
      <c r="I21" s="19" t="s">
        <v>36</v>
      </c>
      <c r="J21" s="17"/>
    </row>
    <row r="22" spans="1:10" ht="14.1" customHeight="1" x14ac:dyDescent="0.2">
      <c r="A22" s="13" t="s">
        <v>79</v>
      </c>
      <c r="B22" s="13">
        <v>233</v>
      </c>
      <c r="C22" s="13">
        <v>124</v>
      </c>
      <c r="D22" s="13">
        <v>34</v>
      </c>
      <c r="E22" s="13">
        <v>34</v>
      </c>
      <c r="F22" s="13">
        <v>45</v>
      </c>
      <c r="G22" s="39">
        <v>0.32352941176470584</v>
      </c>
      <c r="H22" s="40">
        <v>-0.33707538024162531</v>
      </c>
      <c r="I22" s="19" t="s">
        <v>80</v>
      </c>
      <c r="J22" s="17"/>
    </row>
    <row r="23" spans="1:10" ht="14.1" customHeight="1" x14ac:dyDescent="0.2">
      <c r="A23" s="13" t="s">
        <v>113</v>
      </c>
      <c r="B23" s="13">
        <v>808</v>
      </c>
      <c r="C23" s="13">
        <v>396</v>
      </c>
      <c r="D23" s="13">
        <v>506</v>
      </c>
      <c r="E23" s="13">
        <v>672</v>
      </c>
      <c r="F23" s="13">
        <v>548</v>
      </c>
      <c r="G23" s="39">
        <v>-0.18452380952380953</v>
      </c>
      <c r="H23" s="40">
        <v>-9.250905685030697E-2</v>
      </c>
      <c r="I23" s="19" t="s">
        <v>116</v>
      </c>
      <c r="J23" s="17"/>
    </row>
    <row r="24" spans="1:10" ht="14.1" customHeight="1" x14ac:dyDescent="0.2">
      <c r="A24" s="13" t="s">
        <v>32</v>
      </c>
      <c r="B24" s="13">
        <v>261</v>
      </c>
      <c r="C24" s="13">
        <v>221</v>
      </c>
      <c r="D24" s="13">
        <v>114</v>
      </c>
      <c r="E24" s="13">
        <v>132</v>
      </c>
      <c r="F24" s="13">
        <v>321</v>
      </c>
      <c r="G24" s="39">
        <v>1.4318181818181817</v>
      </c>
      <c r="H24" s="40">
        <v>5.3091557907621878E-2</v>
      </c>
      <c r="I24" s="19" t="s">
        <v>33</v>
      </c>
      <c r="J24" s="17"/>
    </row>
    <row r="25" spans="1:10" ht="14.1" customHeight="1" x14ac:dyDescent="0.2">
      <c r="A25" s="13" t="s">
        <v>34</v>
      </c>
      <c r="B25" s="13">
        <v>1071</v>
      </c>
      <c r="C25" s="13">
        <v>354</v>
      </c>
      <c r="D25" s="13">
        <v>629</v>
      </c>
      <c r="E25" s="13">
        <v>509</v>
      </c>
      <c r="F25" s="13">
        <v>655</v>
      </c>
      <c r="G25" s="39">
        <v>0.28683693516699416</v>
      </c>
      <c r="H25" s="40">
        <v>-0.11567285272526606</v>
      </c>
      <c r="I25" s="19" t="s">
        <v>35</v>
      </c>
      <c r="J25" s="17"/>
    </row>
    <row r="26" spans="1:10" ht="14.1" customHeight="1" x14ac:dyDescent="0.2">
      <c r="A26" s="13" t="s">
        <v>37</v>
      </c>
      <c r="B26" s="13">
        <v>244</v>
      </c>
      <c r="C26" s="13">
        <v>162</v>
      </c>
      <c r="D26" s="13">
        <v>331</v>
      </c>
      <c r="E26" s="13">
        <v>850</v>
      </c>
      <c r="F26" s="13">
        <v>970</v>
      </c>
      <c r="G26" s="39">
        <v>0.14117647058823524</v>
      </c>
      <c r="H26" s="40">
        <v>0.41203504977677841</v>
      </c>
      <c r="I26" s="19" t="s">
        <v>38</v>
      </c>
      <c r="J26" s="17"/>
    </row>
    <row r="27" spans="1:10" ht="14.1" customHeight="1" x14ac:dyDescent="0.2">
      <c r="A27" s="13" t="s">
        <v>39</v>
      </c>
      <c r="B27" s="13">
        <v>1540</v>
      </c>
      <c r="C27" s="13">
        <v>1299</v>
      </c>
      <c r="D27" s="13">
        <v>1457</v>
      </c>
      <c r="E27" s="13">
        <v>2169</v>
      </c>
      <c r="F27" s="13">
        <v>2020</v>
      </c>
      <c r="G27" s="39">
        <v>-6.8695251267865354E-2</v>
      </c>
      <c r="H27" s="40">
        <v>7.0182049527368395E-2</v>
      </c>
      <c r="I27" s="19" t="s">
        <v>40</v>
      </c>
      <c r="J27" s="17"/>
    </row>
    <row r="28" spans="1:10" ht="14.1" customHeight="1" x14ac:dyDescent="0.2">
      <c r="A28" s="13" t="s">
        <v>41</v>
      </c>
      <c r="B28" s="13">
        <v>2279</v>
      </c>
      <c r="C28" s="13">
        <v>1394</v>
      </c>
      <c r="D28" s="13">
        <v>1413</v>
      </c>
      <c r="E28" s="13">
        <v>1528</v>
      </c>
      <c r="F28" s="13">
        <v>1888</v>
      </c>
      <c r="G28" s="39">
        <v>0.23560209424083767</v>
      </c>
      <c r="H28" s="40">
        <v>-4.596476154775786E-2</v>
      </c>
      <c r="I28" s="19" t="s">
        <v>41</v>
      </c>
      <c r="J28" s="17"/>
    </row>
    <row r="29" spans="1:10" ht="14.1" customHeight="1" x14ac:dyDescent="0.2">
      <c r="A29" s="13" t="s">
        <v>42</v>
      </c>
      <c r="B29" s="13">
        <v>978</v>
      </c>
      <c r="C29" s="13">
        <v>1089</v>
      </c>
      <c r="D29" s="13">
        <v>664</v>
      </c>
      <c r="E29" s="13">
        <v>418</v>
      </c>
      <c r="F29" s="13">
        <v>655</v>
      </c>
      <c r="G29" s="39">
        <v>0.56698564593301426</v>
      </c>
      <c r="H29" s="40">
        <v>-9.5360365585738571E-2</v>
      </c>
      <c r="I29" s="19" t="s">
        <v>42</v>
      </c>
      <c r="J29" s="17"/>
    </row>
    <row r="30" spans="1:10" ht="14.1" customHeight="1" x14ac:dyDescent="0.2">
      <c r="A30" s="13" t="s">
        <v>81</v>
      </c>
      <c r="B30" s="13">
        <v>70</v>
      </c>
      <c r="C30" s="13">
        <v>159</v>
      </c>
      <c r="D30" s="13">
        <v>119</v>
      </c>
      <c r="E30" s="13">
        <v>521</v>
      </c>
      <c r="F30" s="13">
        <v>189</v>
      </c>
      <c r="G30" s="39">
        <v>-0.63723608445297497</v>
      </c>
      <c r="H30" s="40">
        <v>0.28186101918870232</v>
      </c>
      <c r="I30" s="19" t="s">
        <v>81</v>
      </c>
      <c r="J30" s="17"/>
    </row>
    <row r="31" spans="1:10" ht="14.1" customHeight="1" x14ac:dyDescent="0.2">
      <c r="A31" s="13" t="s">
        <v>82</v>
      </c>
      <c r="B31" s="13">
        <v>200</v>
      </c>
      <c r="C31" s="13">
        <v>101</v>
      </c>
      <c r="D31" s="13">
        <v>83</v>
      </c>
      <c r="E31" s="13">
        <v>172</v>
      </c>
      <c r="F31" s="13">
        <v>193</v>
      </c>
      <c r="G31" s="39">
        <v>0.12209302325581395</v>
      </c>
      <c r="H31" s="40">
        <v>-8.8672464198223944E-3</v>
      </c>
      <c r="I31" s="19" t="s">
        <v>82</v>
      </c>
      <c r="J31" s="17"/>
    </row>
    <row r="32" spans="1:10" ht="14.1" customHeight="1" x14ac:dyDescent="0.2">
      <c r="A32" s="13" t="s">
        <v>83</v>
      </c>
      <c r="B32" s="13">
        <v>17</v>
      </c>
      <c r="C32" s="13">
        <v>28</v>
      </c>
      <c r="D32" s="13">
        <v>16</v>
      </c>
      <c r="E32" s="13">
        <v>26</v>
      </c>
      <c r="F32" s="13">
        <v>66</v>
      </c>
      <c r="G32" s="39">
        <v>1.5384615384615383</v>
      </c>
      <c r="H32" s="40">
        <v>0.40369823405444083</v>
      </c>
      <c r="I32" s="19" t="s">
        <v>84</v>
      </c>
      <c r="J32" s="17"/>
    </row>
    <row r="33" spans="1:12" ht="14.1" customHeight="1" x14ac:dyDescent="0.2">
      <c r="A33" s="13" t="s">
        <v>85</v>
      </c>
      <c r="B33" s="13">
        <v>176</v>
      </c>
      <c r="C33" s="13">
        <v>88</v>
      </c>
      <c r="D33" s="13">
        <v>156</v>
      </c>
      <c r="E33" s="13">
        <v>156</v>
      </c>
      <c r="F33" s="13">
        <v>273</v>
      </c>
      <c r="G33" s="39">
        <v>0.75</v>
      </c>
      <c r="H33" s="40">
        <v>0.11599563207113017</v>
      </c>
      <c r="I33" s="19" t="s">
        <v>86</v>
      </c>
      <c r="J33" s="17"/>
    </row>
    <row r="34" spans="1:12" ht="14.1" customHeight="1" x14ac:dyDescent="0.2">
      <c r="A34" s="13" t="s">
        <v>114</v>
      </c>
      <c r="B34" s="13">
        <v>3960</v>
      </c>
      <c r="C34" s="13">
        <v>3281</v>
      </c>
      <c r="D34" s="13">
        <v>3922</v>
      </c>
      <c r="E34" s="13">
        <v>4800</v>
      </c>
      <c r="F34" s="13">
        <v>4644</v>
      </c>
      <c r="G34" s="39">
        <v>-3.2499999999999973E-2</v>
      </c>
      <c r="H34" s="40">
        <v>4.0636983340024413E-2</v>
      </c>
      <c r="I34" s="19" t="s">
        <v>117</v>
      </c>
      <c r="J34" s="17"/>
    </row>
    <row r="35" spans="1:12" ht="14.1" customHeight="1" x14ac:dyDescent="0.2">
      <c r="A35" s="13" t="s">
        <v>115</v>
      </c>
      <c r="B35" s="13">
        <v>159</v>
      </c>
      <c r="C35" s="13">
        <v>96</v>
      </c>
      <c r="D35" s="13">
        <v>68</v>
      </c>
      <c r="E35" s="13">
        <v>94</v>
      </c>
      <c r="F35" s="13">
        <v>60</v>
      </c>
      <c r="G35" s="39">
        <v>-0.36170212765957444</v>
      </c>
      <c r="H35" s="40">
        <v>-0.21623018887306511</v>
      </c>
      <c r="I35" s="19" t="s">
        <v>118</v>
      </c>
      <c r="J35" s="17"/>
    </row>
    <row r="36" spans="1:12" ht="14.1" customHeight="1" x14ac:dyDescent="0.2">
      <c r="A36" s="13" t="s">
        <v>43</v>
      </c>
      <c r="B36" s="79">
        <v>2837</v>
      </c>
      <c r="C36" s="79">
        <v>1612</v>
      </c>
      <c r="D36" s="79">
        <v>2099</v>
      </c>
      <c r="E36" s="79">
        <v>1955</v>
      </c>
      <c r="F36" s="79">
        <v>2836</v>
      </c>
      <c r="G36" s="39">
        <v>0.45063938618925836</v>
      </c>
      <c r="H36" s="40">
        <v>-8.8132905275650764E-5</v>
      </c>
      <c r="I36" s="19" t="s">
        <v>44</v>
      </c>
      <c r="J36" s="17"/>
    </row>
    <row r="37" spans="1:12" ht="14.1" customHeight="1" x14ac:dyDescent="0.2">
      <c r="A37" s="88" t="s">
        <v>45</v>
      </c>
      <c r="B37" s="88">
        <v>180251</v>
      </c>
      <c r="C37" s="88">
        <v>170316</v>
      </c>
      <c r="D37" s="88">
        <v>165625</v>
      </c>
      <c r="E37" s="88">
        <v>160023</v>
      </c>
      <c r="F37" s="88">
        <v>164280</v>
      </c>
      <c r="G37" s="90">
        <v>2.6602425901276705E-2</v>
      </c>
      <c r="H37" s="91">
        <v>-2.2927583823743825E-2</v>
      </c>
      <c r="I37" s="89" t="s">
        <v>46</v>
      </c>
      <c r="J37" s="17"/>
    </row>
    <row r="38" spans="1:12" ht="14.1" customHeight="1" x14ac:dyDescent="0.2">
      <c r="A38" s="92" t="s">
        <v>47</v>
      </c>
      <c r="B38" s="89">
        <v>298493</v>
      </c>
      <c r="C38" s="89">
        <v>297373</v>
      </c>
      <c r="D38" s="89">
        <v>302771</v>
      </c>
      <c r="E38" s="89">
        <v>304676</v>
      </c>
      <c r="F38" s="89">
        <v>311146</v>
      </c>
      <c r="G38" s="90">
        <v>2.1235673305412872E-2</v>
      </c>
      <c r="H38" s="90">
        <v>1.0432991414315529E-2</v>
      </c>
      <c r="I38" s="89" t="s">
        <v>48</v>
      </c>
      <c r="J38" s="17"/>
    </row>
    <row r="39" spans="1:12" ht="12.75" customHeight="1" x14ac:dyDescent="0.2">
      <c r="A39" s="14" t="s">
        <v>124</v>
      </c>
      <c r="B39" s="78"/>
      <c r="C39" s="68"/>
      <c r="D39" s="68"/>
      <c r="E39" s="68"/>
      <c r="F39" s="14" t="s">
        <v>111</v>
      </c>
      <c r="I39" s="16" t="s">
        <v>88</v>
      </c>
      <c r="J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</row>
    <row r="41" spans="1:12" x14ac:dyDescent="0.2">
      <c r="B41" s="68"/>
      <c r="C41" s="68"/>
      <c r="D41" s="68"/>
      <c r="E41" s="68"/>
      <c r="H41"/>
      <c r="J41"/>
    </row>
    <row r="42" spans="1:12" x14ac:dyDescent="0.2">
      <c r="A42"/>
      <c r="B42" s="151"/>
      <c r="C42" s="151"/>
      <c r="D42" s="151"/>
      <c r="E42" s="151"/>
      <c r="F42" s="32"/>
      <c r="G42" s="32"/>
      <c r="H42" s="32"/>
      <c r="I42" s="33"/>
      <c r="J42"/>
      <c r="K42"/>
      <c r="L42"/>
    </row>
    <row r="43" spans="1:12" x14ac:dyDescent="0.2">
      <c r="A43"/>
      <c r="B43" s="151"/>
      <c r="C43" s="151"/>
      <c r="D43" s="151"/>
      <c r="E43" s="151"/>
      <c r="F43" s="32"/>
      <c r="G43" s="32"/>
      <c r="H43" s="32"/>
      <c r="I43" s="33"/>
      <c r="J43"/>
      <c r="K43"/>
      <c r="L43"/>
    </row>
    <row r="44" spans="1:12" x14ac:dyDescent="0.2">
      <c r="A44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/>
      <c r="B45" s="151"/>
      <c r="C45" s="151"/>
      <c r="D45" s="151"/>
      <c r="E45" s="151"/>
      <c r="F45" s="32"/>
      <c r="G45" s="32"/>
      <c r="H45" s="32"/>
      <c r="I45" s="33"/>
      <c r="J45"/>
      <c r="K45"/>
      <c r="L45"/>
    </row>
    <row r="46" spans="1:12" x14ac:dyDescent="0.2">
      <c r="A46"/>
      <c r="B46" s="151"/>
      <c r="C46" s="151"/>
      <c r="D46" s="151"/>
      <c r="E46" s="151"/>
      <c r="F46" s="32"/>
      <c r="G46" s="32"/>
      <c r="H46" s="32"/>
      <c r="I46" s="33"/>
      <c r="J46"/>
      <c r="K46"/>
      <c r="L46"/>
    </row>
    <row r="47" spans="1:12" x14ac:dyDescent="0.2">
      <c r="A47"/>
      <c r="B47" s="151"/>
      <c r="C47" s="151"/>
      <c r="D47" s="151"/>
      <c r="E47" s="151"/>
      <c r="F47" s="32"/>
      <c r="G47" s="32"/>
      <c r="H47" s="32"/>
      <c r="I47" s="33"/>
      <c r="J47"/>
      <c r="K47"/>
      <c r="L47"/>
    </row>
    <row r="48" spans="1:12" x14ac:dyDescent="0.2">
      <c r="A48"/>
      <c r="B48" s="150"/>
      <c r="C48" s="150"/>
      <c r="D48" s="150"/>
      <c r="E48" s="150"/>
      <c r="F48" s="35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0"/>
      <c r="C52" s="10"/>
      <c r="D52" s="10"/>
      <c r="E52" s="10"/>
      <c r="F52" s="10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8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68"/>
    </row>
  </sheetData>
  <conditionalFormatting sqref="B51:H51">
    <cfRule type="cellIs" dxfId="146" priority="1" stopIfTrue="1" operator="notEqual">
      <formula>0</formula>
    </cfRule>
  </conditionalFormatting>
  <conditionalFormatting sqref="J5:J38">
    <cfRule type="cellIs" dxfId="14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P163"/>
  <sheetViews>
    <sheetView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3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72</v>
      </c>
    </row>
    <row r="2" spans="1:13" s="1" customFormat="1" ht="18.75" customHeight="1" x14ac:dyDescent="0.3">
      <c r="A2" s="84" t="s">
        <v>128</v>
      </c>
      <c r="B2" s="85"/>
      <c r="C2" s="85"/>
      <c r="D2" s="85"/>
      <c r="E2" s="86"/>
      <c r="F2" s="86"/>
      <c r="G2" s="86"/>
      <c r="H2" s="86"/>
      <c r="I2" s="87" t="s">
        <v>73</v>
      </c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3" ht="14.1" customHeight="1" x14ac:dyDescent="0.2">
      <c r="A5" s="21" t="s">
        <v>4</v>
      </c>
      <c r="B5" s="21">
        <v>1113306</v>
      </c>
      <c r="C5" s="41">
        <v>1151017</v>
      </c>
      <c r="D5" s="41">
        <v>1124526</v>
      </c>
      <c r="E5" s="41">
        <v>1144594</v>
      </c>
      <c r="F5" s="41">
        <v>1202049</v>
      </c>
      <c r="G5" s="39">
        <f>IF(E5&gt;0,F5/E5-1,"-")</f>
        <v>5.0196838354910067E-2</v>
      </c>
      <c r="H5" s="40">
        <f>IF(B5&gt;0,((F5/B5)^(1/4)-1),"-")</f>
        <v>1.9358398588752657E-2</v>
      </c>
      <c r="I5" s="31" t="s">
        <v>5</v>
      </c>
      <c r="J5" s="17"/>
    </row>
    <row r="6" spans="1:13" ht="14.1" customHeight="1" x14ac:dyDescent="0.2">
      <c r="A6" s="13" t="s">
        <v>8</v>
      </c>
      <c r="B6" s="13">
        <v>1283760</v>
      </c>
      <c r="C6" s="41">
        <v>1456177</v>
      </c>
      <c r="D6" s="41">
        <v>1508119</v>
      </c>
      <c r="E6" s="41">
        <v>1433350</v>
      </c>
      <c r="F6" s="41">
        <v>1323404</v>
      </c>
      <c r="G6" s="39">
        <f t="shared" ref="G6:G38" si="0">IF(E6&gt;0,F6/E6-1,"-")</f>
        <v>-7.6705619702096439E-2</v>
      </c>
      <c r="H6" s="40">
        <f t="shared" ref="H6:H38" si="1">IF(B6&gt;0,((F6/B6)^(1/4)-1),"-")</f>
        <v>7.6324631819444377E-3</v>
      </c>
      <c r="I6" s="19" t="s">
        <v>9</v>
      </c>
      <c r="J6" s="17"/>
    </row>
    <row r="7" spans="1:13" ht="14.1" customHeight="1" x14ac:dyDescent="0.2">
      <c r="A7" s="13" t="s">
        <v>10</v>
      </c>
      <c r="B7" s="13">
        <v>115884</v>
      </c>
      <c r="C7" s="41">
        <v>141958</v>
      </c>
      <c r="D7" s="41">
        <v>135502</v>
      </c>
      <c r="E7" s="41">
        <v>165693</v>
      </c>
      <c r="F7" s="41">
        <v>169996</v>
      </c>
      <c r="G7" s="39">
        <f t="shared" si="0"/>
        <v>2.5969715075470967E-2</v>
      </c>
      <c r="H7" s="40">
        <f t="shared" si="1"/>
        <v>0.10053486677253476</v>
      </c>
      <c r="I7" s="19" t="s">
        <v>11</v>
      </c>
      <c r="J7" s="17"/>
    </row>
    <row r="8" spans="1:13" ht="14.1" customHeight="1" x14ac:dyDescent="0.2">
      <c r="A8" s="13" t="s">
        <v>6</v>
      </c>
      <c r="B8" s="13">
        <v>110413</v>
      </c>
      <c r="C8" s="41">
        <v>128625</v>
      </c>
      <c r="D8" s="41">
        <v>85968</v>
      </c>
      <c r="E8" s="41">
        <v>83350</v>
      </c>
      <c r="F8" s="41">
        <v>77676</v>
      </c>
      <c r="G8" s="39">
        <f t="shared" si="0"/>
        <v>-6.8074385122975367E-2</v>
      </c>
      <c r="H8" s="40">
        <f t="shared" si="1"/>
        <v>-8.4166214632403813E-2</v>
      </c>
      <c r="I8" s="19" t="s">
        <v>7</v>
      </c>
      <c r="J8" s="17"/>
    </row>
    <row r="9" spans="1:13" ht="14.1" customHeight="1" x14ac:dyDescent="0.2">
      <c r="A9" s="13" t="s">
        <v>14</v>
      </c>
      <c r="B9" s="13">
        <v>77722</v>
      </c>
      <c r="C9" s="41">
        <v>76400</v>
      </c>
      <c r="D9" s="41">
        <v>85389</v>
      </c>
      <c r="E9" s="41">
        <v>95641</v>
      </c>
      <c r="F9" s="41">
        <v>94932</v>
      </c>
      <c r="G9" s="39">
        <f t="shared" si="0"/>
        <v>-7.4131387166591622E-3</v>
      </c>
      <c r="H9" s="40">
        <f t="shared" si="1"/>
        <v>5.1277006703700723E-2</v>
      </c>
      <c r="I9" s="19" t="s">
        <v>15</v>
      </c>
      <c r="J9" s="17"/>
    </row>
    <row r="10" spans="1:13" ht="14.1" customHeight="1" x14ac:dyDescent="0.2">
      <c r="A10" s="13" t="s">
        <v>25</v>
      </c>
      <c r="B10" s="13">
        <v>7742</v>
      </c>
      <c r="C10" s="41">
        <v>8248</v>
      </c>
      <c r="D10" s="41">
        <v>8776</v>
      </c>
      <c r="E10" s="41">
        <v>8630</v>
      </c>
      <c r="F10" s="41">
        <v>11166</v>
      </c>
      <c r="G10" s="39">
        <f t="shared" si="0"/>
        <v>0.2938586326767092</v>
      </c>
      <c r="H10" s="40">
        <f t="shared" si="1"/>
        <v>9.5875238634002047E-2</v>
      </c>
      <c r="I10" s="19" t="s">
        <v>26</v>
      </c>
      <c r="J10" s="17"/>
      <c r="K10" s="11"/>
      <c r="L10" s="17"/>
    </row>
    <row r="11" spans="1:13" ht="14.1" customHeight="1" x14ac:dyDescent="0.2">
      <c r="A11" s="13" t="s">
        <v>16</v>
      </c>
      <c r="B11" s="13">
        <v>2334</v>
      </c>
      <c r="C11" s="41">
        <v>5577</v>
      </c>
      <c r="D11" s="41">
        <v>2309</v>
      </c>
      <c r="E11" s="41">
        <v>4543</v>
      </c>
      <c r="F11" s="41">
        <v>11084</v>
      </c>
      <c r="G11" s="39">
        <f t="shared" si="0"/>
        <v>1.4397974906449482</v>
      </c>
      <c r="H11" s="40">
        <f t="shared" si="1"/>
        <v>0.47621262884209425</v>
      </c>
      <c r="I11" s="19" t="s">
        <v>17</v>
      </c>
      <c r="J11" s="17"/>
      <c r="K11" s="11"/>
      <c r="L11" s="17"/>
    </row>
    <row r="12" spans="1:13" ht="14.1" customHeight="1" x14ac:dyDescent="0.2">
      <c r="A12" s="13" t="s">
        <v>18</v>
      </c>
      <c r="B12" s="13">
        <v>9606</v>
      </c>
      <c r="C12" s="41">
        <v>9409</v>
      </c>
      <c r="D12" s="41">
        <v>9548</v>
      </c>
      <c r="E12" s="41">
        <v>8265</v>
      </c>
      <c r="F12" s="41">
        <v>8746</v>
      </c>
      <c r="G12" s="39">
        <f t="shared" si="0"/>
        <v>5.8197217180883332E-2</v>
      </c>
      <c r="H12" s="40">
        <f t="shared" si="1"/>
        <v>-2.317509751195368E-2</v>
      </c>
      <c r="I12" s="19" t="s">
        <v>19</v>
      </c>
      <c r="J12" s="17"/>
      <c r="K12" s="11"/>
      <c r="L12" s="17"/>
    </row>
    <row r="13" spans="1:13" ht="14.1" customHeight="1" x14ac:dyDescent="0.2">
      <c r="A13" s="13" t="s">
        <v>27</v>
      </c>
      <c r="B13" s="13">
        <v>2372</v>
      </c>
      <c r="C13" s="41">
        <v>2413</v>
      </c>
      <c r="D13" s="41">
        <v>3365</v>
      </c>
      <c r="E13" s="41">
        <v>4922</v>
      </c>
      <c r="F13" s="41">
        <v>4106</v>
      </c>
      <c r="G13" s="39">
        <f t="shared" si="0"/>
        <v>-0.16578626574563182</v>
      </c>
      <c r="H13" s="40">
        <f t="shared" si="1"/>
        <v>0.14703340252349872</v>
      </c>
      <c r="I13" s="19" t="s">
        <v>28</v>
      </c>
      <c r="J13" s="17"/>
      <c r="K13" s="11"/>
      <c r="L13" s="17"/>
      <c r="M13" s="12"/>
    </row>
    <row r="14" spans="1:13" ht="14.1" customHeight="1" x14ac:dyDescent="0.2">
      <c r="A14" s="13" t="s">
        <v>29</v>
      </c>
      <c r="B14" s="13">
        <v>1353</v>
      </c>
      <c r="C14" s="41">
        <v>2175</v>
      </c>
      <c r="D14" s="41">
        <v>1761</v>
      </c>
      <c r="E14" s="41">
        <v>2065</v>
      </c>
      <c r="F14" s="41">
        <v>2440</v>
      </c>
      <c r="G14" s="39">
        <f t="shared" si="0"/>
        <v>0.18159806295399505</v>
      </c>
      <c r="H14" s="40">
        <f t="shared" si="1"/>
        <v>0.15883874583962831</v>
      </c>
      <c r="I14" s="19" t="s">
        <v>29</v>
      </c>
      <c r="J14" s="17"/>
      <c r="K14" s="11"/>
      <c r="L14" s="17"/>
    </row>
    <row r="15" spans="1:13" ht="14.1" customHeight="1" x14ac:dyDescent="0.2">
      <c r="A15" s="13" t="s">
        <v>12</v>
      </c>
      <c r="B15" s="13">
        <v>8365</v>
      </c>
      <c r="C15" s="41">
        <v>9621</v>
      </c>
      <c r="D15" s="41">
        <v>8908</v>
      </c>
      <c r="E15" s="41">
        <v>11521</v>
      </c>
      <c r="F15" s="41">
        <v>10344</v>
      </c>
      <c r="G15" s="39">
        <f t="shared" si="0"/>
        <v>-0.1021612707230275</v>
      </c>
      <c r="H15" s="40">
        <f t="shared" si="1"/>
        <v>5.4521992692581511E-2</v>
      </c>
      <c r="I15" s="19" t="s">
        <v>13</v>
      </c>
      <c r="J15" s="17"/>
      <c r="K15" s="11"/>
      <c r="L15" s="17"/>
    </row>
    <row r="16" spans="1:13" ht="14.1" customHeight="1" x14ac:dyDescent="0.2">
      <c r="A16" s="13" t="s">
        <v>23</v>
      </c>
      <c r="B16" s="13">
        <v>12575</v>
      </c>
      <c r="C16" s="41">
        <v>11553</v>
      </c>
      <c r="D16" s="41">
        <v>11601</v>
      </c>
      <c r="E16" s="41">
        <v>10294</v>
      </c>
      <c r="F16" s="41">
        <v>11445</v>
      </c>
      <c r="G16" s="39">
        <f t="shared" si="0"/>
        <v>0.11181270643093066</v>
      </c>
      <c r="H16" s="40">
        <f t="shared" si="1"/>
        <v>-2.3264549167339665E-2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3112</v>
      </c>
      <c r="C17" s="41">
        <v>1546</v>
      </c>
      <c r="D17" s="41">
        <v>1354</v>
      </c>
      <c r="E17" s="41">
        <v>2127</v>
      </c>
      <c r="F17" s="41">
        <v>1617</v>
      </c>
      <c r="G17" s="39">
        <f t="shared" si="0"/>
        <v>-0.23977433004231308</v>
      </c>
      <c r="H17" s="40">
        <f t="shared" si="1"/>
        <v>-0.1509806118104432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1159</v>
      </c>
      <c r="C18" s="41">
        <v>15880</v>
      </c>
      <c r="D18" s="41">
        <v>948</v>
      </c>
      <c r="E18" s="41">
        <v>854</v>
      </c>
      <c r="F18" s="41">
        <v>2718</v>
      </c>
      <c r="G18" s="39">
        <f t="shared" si="0"/>
        <v>2.1826697892271665</v>
      </c>
      <c r="H18" s="40">
        <f t="shared" si="1"/>
        <v>0.23748944711787634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1743</v>
      </c>
      <c r="C19" s="41">
        <v>2659</v>
      </c>
      <c r="D19" s="41">
        <v>2897</v>
      </c>
      <c r="E19" s="41">
        <v>4044</v>
      </c>
      <c r="F19" s="41">
        <v>2235</v>
      </c>
      <c r="G19" s="39">
        <f t="shared" si="0"/>
        <v>-0.44732937685459939</v>
      </c>
      <c r="H19" s="40">
        <f t="shared" si="1"/>
        <v>6.4130852873672817E-2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18687</v>
      </c>
      <c r="C20" s="41">
        <v>27651</v>
      </c>
      <c r="D20" s="41">
        <v>52812</v>
      </c>
      <c r="E20" s="41">
        <v>62384</v>
      </c>
      <c r="F20" s="41">
        <v>50126</v>
      </c>
      <c r="G20" s="39">
        <f t="shared" si="0"/>
        <v>-0.19649269043344453</v>
      </c>
      <c r="H20" s="40">
        <f t="shared" si="1"/>
        <v>0.27976687847492943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1896</v>
      </c>
      <c r="C21" s="41">
        <v>2254</v>
      </c>
      <c r="D21" s="41">
        <v>2165</v>
      </c>
      <c r="E21" s="41">
        <v>3751</v>
      </c>
      <c r="F21" s="41">
        <v>3773</v>
      </c>
      <c r="G21" s="39">
        <f t="shared" si="0"/>
        <v>5.8651026392961825E-3</v>
      </c>
      <c r="H21" s="40">
        <f t="shared" si="1"/>
        <v>0.18771466282812543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1159</v>
      </c>
      <c r="C22" s="41">
        <v>1913</v>
      </c>
      <c r="D22" s="41">
        <v>3263</v>
      </c>
      <c r="E22" s="41">
        <v>1287</v>
      </c>
      <c r="F22" s="41">
        <v>2332</v>
      </c>
      <c r="G22" s="39">
        <f t="shared" si="0"/>
        <v>0.81196581196581197</v>
      </c>
      <c r="H22" s="40">
        <f t="shared" si="1"/>
        <v>0.19099867282119765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379</v>
      </c>
      <c r="C23" s="41">
        <v>388</v>
      </c>
      <c r="D23" s="41">
        <v>2629</v>
      </c>
      <c r="E23" s="41">
        <v>2704</v>
      </c>
      <c r="F23" s="41">
        <v>1384</v>
      </c>
      <c r="G23" s="39">
        <f t="shared" si="0"/>
        <v>-0.48816568047337283</v>
      </c>
      <c r="H23" s="40">
        <f t="shared" si="1"/>
        <v>0.3823697447184613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1616</v>
      </c>
      <c r="C24" s="41">
        <v>1735</v>
      </c>
      <c r="D24" s="41">
        <v>1871</v>
      </c>
      <c r="E24" s="41">
        <v>2105</v>
      </c>
      <c r="F24" s="41">
        <v>2013</v>
      </c>
      <c r="G24" s="39">
        <f t="shared" si="0"/>
        <v>-4.3705463182897808E-2</v>
      </c>
      <c r="H24" s="40">
        <f t="shared" si="1"/>
        <v>5.6454031169768326E-2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4174</v>
      </c>
      <c r="C25" s="41">
        <v>3759</v>
      </c>
      <c r="D25" s="41">
        <v>4143</v>
      </c>
      <c r="E25" s="41">
        <v>5363</v>
      </c>
      <c r="F25" s="41">
        <v>4789</v>
      </c>
      <c r="G25" s="39">
        <f t="shared" si="0"/>
        <v>-0.10702964758530675</v>
      </c>
      <c r="H25" s="40">
        <f t="shared" si="1"/>
        <v>3.4958886951683033E-2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308</v>
      </c>
      <c r="C26" s="41">
        <v>655</v>
      </c>
      <c r="D26" s="41">
        <v>766</v>
      </c>
      <c r="E26" s="41">
        <v>590</v>
      </c>
      <c r="F26" s="41">
        <v>738</v>
      </c>
      <c r="G26" s="39">
        <f t="shared" si="0"/>
        <v>0.25084745762711869</v>
      </c>
      <c r="H26" s="40">
        <f t="shared" si="1"/>
        <v>0.24416050636936193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1795</v>
      </c>
      <c r="C27" s="41">
        <v>1645</v>
      </c>
      <c r="D27" s="41">
        <v>2436</v>
      </c>
      <c r="E27" s="41">
        <v>1452</v>
      </c>
      <c r="F27" s="41">
        <v>2806</v>
      </c>
      <c r="G27" s="39">
        <f t="shared" si="0"/>
        <v>0.93250688705234164</v>
      </c>
      <c r="H27" s="40">
        <f t="shared" si="1"/>
        <v>0.11816476643606855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806</v>
      </c>
      <c r="C28" s="41">
        <v>966</v>
      </c>
      <c r="D28" s="41">
        <v>728</v>
      </c>
      <c r="E28" s="41">
        <v>770</v>
      </c>
      <c r="F28" s="41">
        <v>880</v>
      </c>
      <c r="G28" s="39">
        <f t="shared" si="0"/>
        <v>0.14285714285714279</v>
      </c>
      <c r="H28" s="40">
        <f t="shared" si="1"/>
        <v>2.2202426592587976E-2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190</v>
      </c>
      <c r="C29" s="41">
        <v>52</v>
      </c>
      <c r="D29" s="41">
        <v>83</v>
      </c>
      <c r="E29" s="41">
        <v>26</v>
      </c>
      <c r="F29" s="41">
        <v>158</v>
      </c>
      <c r="G29" s="39">
        <f t="shared" si="0"/>
        <v>5.0769230769230766</v>
      </c>
      <c r="H29" s="40">
        <f t="shared" si="1"/>
        <v>-4.506046990974788E-2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72</v>
      </c>
      <c r="C30" s="41">
        <v>103</v>
      </c>
      <c r="D30" s="41">
        <v>172</v>
      </c>
      <c r="E30" s="41">
        <v>128</v>
      </c>
      <c r="F30" s="41">
        <v>200</v>
      </c>
      <c r="G30" s="39">
        <f t="shared" si="0"/>
        <v>0.5625</v>
      </c>
      <c r="H30" s="40">
        <f t="shared" si="1"/>
        <v>0.2909944487358056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32</v>
      </c>
      <c r="C31" s="41">
        <v>24</v>
      </c>
      <c r="D31" s="41">
        <v>17</v>
      </c>
      <c r="E31" s="41">
        <v>0</v>
      </c>
      <c r="F31" s="41">
        <v>39</v>
      </c>
      <c r="G31" s="39" t="str">
        <f t="shared" si="0"/>
        <v>-</v>
      </c>
      <c r="H31" s="40">
        <f t="shared" si="1"/>
        <v>5.0699818354881465E-2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377</v>
      </c>
      <c r="C32" s="41">
        <v>397</v>
      </c>
      <c r="D32" s="41">
        <v>631</v>
      </c>
      <c r="E32" s="41">
        <v>444</v>
      </c>
      <c r="F32" s="41">
        <v>404</v>
      </c>
      <c r="G32" s="39">
        <f t="shared" si="0"/>
        <v>-9.0090090090090058E-2</v>
      </c>
      <c r="H32" s="40">
        <f t="shared" si="1"/>
        <v>1.7442802126535595E-2</v>
      </c>
      <c r="I32" s="19" t="s">
        <v>84</v>
      </c>
      <c r="J32" s="17"/>
      <c r="K32" s="11"/>
      <c r="L32" s="17"/>
    </row>
    <row r="33" spans="1:16" ht="14.1" customHeight="1" x14ac:dyDescent="0.2">
      <c r="A33" s="13" t="s">
        <v>85</v>
      </c>
      <c r="B33" s="13">
        <v>5</v>
      </c>
      <c r="C33" s="41">
        <v>40</v>
      </c>
      <c r="D33" s="41">
        <v>266</v>
      </c>
      <c r="E33" s="41">
        <v>41</v>
      </c>
      <c r="F33" s="41">
        <v>61</v>
      </c>
      <c r="G33" s="39">
        <f t="shared" si="0"/>
        <v>0.48780487804878048</v>
      </c>
      <c r="H33" s="40">
        <f t="shared" si="1"/>
        <v>0.86891675558720283</v>
      </c>
      <c r="I33" s="19" t="s">
        <v>86</v>
      </c>
      <c r="J33" s="17"/>
      <c r="K33" s="11"/>
      <c r="L33" s="17"/>
      <c r="M33" s="12"/>
      <c r="N33" s="12"/>
      <c r="O33" s="12"/>
      <c r="P33" s="12"/>
    </row>
    <row r="34" spans="1:16" ht="14.1" customHeight="1" x14ac:dyDescent="0.2">
      <c r="A34" s="13" t="s">
        <v>114</v>
      </c>
      <c r="B34" s="13">
        <v>2044</v>
      </c>
      <c r="C34" s="41">
        <v>1989</v>
      </c>
      <c r="D34" s="41">
        <v>2265</v>
      </c>
      <c r="E34" s="41">
        <v>2763</v>
      </c>
      <c r="F34" s="41">
        <v>2416</v>
      </c>
      <c r="G34" s="39">
        <f t="shared" si="0"/>
        <v>-0.12558812884545778</v>
      </c>
      <c r="H34" s="40">
        <f t="shared" si="1"/>
        <v>4.268712181629275E-2</v>
      </c>
      <c r="I34" s="19" t="s">
        <v>117</v>
      </c>
      <c r="J34" s="17"/>
      <c r="K34" s="11"/>
      <c r="L34" s="17"/>
      <c r="M34" s="12"/>
      <c r="N34" s="12"/>
      <c r="O34" s="12"/>
      <c r="P34" s="12"/>
    </row>
    <row r="35" spans="1:16" ht="14.1" customHeight="1" x14ac:dyDescent="0.2">
      <c r="A35" s="13" t="s">
        <v>115</v>
      </c>
      <c r="B35" s="13">
        <v>536</v>
      </c>
      <c r="C35" s="41">
        <v>228</v>
      </c>
      <c r="D35" s="41">
        <v>163</v>
      </c>
      <c r="E35" s="41">
        <v>167</v>
      </c>
      <c r="F35" s="41">
        <v>787</v>
      </c>
      <c r="G35" s="39">
        <f t="shared" si="0"/>
        <v>3.7125748502994016</v>
      </c>
      <c r="H35" s="40">
        <f t="shared" si="1"/>
        <v>0.10078495617338823</v>
      </c>
      <c r="I35" s="19" t="s">
        <v>118</v>
      </c>
      <c r="J35" s="17"/>
      <c r="K35" s="11"/>
      <c r="L35" s="17"/>
      <c r="M35" s="12"/>
      <c r="N35" s="12"/>
      <c r="O35" s="12"/>
      <c r="P35" s="12"/>
    </row>
    <row r="36" spans="1:16" ht="14.1" customHeight="1" x14ac:dyDescent="0.2">
      <c r="A36" s="13" t="s">
        <v>43</v>
      </c>
      <c r="B36" s="115">
        <f>B38-SUM(B5:B35)</f>
        <v>10420</v>
      </c>
      <c r="C36" s="115">
        <f>C38-SUM(C5:C35)</f>
        <v>9675</v>
      </c>
      <c r="D36" s="115">
        <f>D38-SUM(D5:D35)</f>
        <v>10823</v>
      </c>
      <c r="E36" s="115">
        <v>14164</v>
      </c>
      <c r="F36" s="115">
        <v>24090</v>
      </c>
      <c r="G36" s="39">
        <f t="shared" si="0"/>
        <v>0.7007907370799209</v>
      </c>
      <c r="H36" s="40">
        <f t="shared" si="1"/>
        <v>0.23308288614710326</v>
      </c>
      <c r="I36" s="19" t="s">
        <v>44</v>
      </c>
      <c r="J36" s="17"/>
      <c r="K36" s="11"/>
      <c r="L36" s="17"/>
    </row>
    <row r="37" spans="1:16" ht="14.1" customHeight="1" x14ac:dyDescent="0.2">
      <c r="A37" s="88" t="s">
        <v>45</v>
      </c>
      <c r="B37" s="88">
        <v>1682636</v>
      </c>
      <c r="C37" s="93">
        <v>1925715</v>
      </c>
      <c r="D37" s="93">
        <v>1951678</v>
      </c>
      <c r="E37" s="93">
        <v>1933438</v>
      </c>
      <c r="F37" s="93">
        <v>1828905</v>
      </c>
      <c r="G37" s="90">
        <f>IF(E37&gt;0,F37/E37-1,"-")</f>
        <v>-5.4065866089318626E-2</v>
      </c>
      <c r="H37" s="91">
        <f>IF(B37&gt;0,((F37/B37)^(1/4)-1),"-")</f>
        <v>2.1057601087877575E-2</v>
      </c>
      <c r="I37" s="89" t="s">
        <v>46</v>
      </c>
      <c r="J37" s="17"/>
      <c r="K37" s="11"/>
      <c r="L37" s="17"/>
    </row>
    <row r="38" spans="1:16" ht="14.1" customHeight="1" x14ac:dyDescent="0.2">
      <c r="A38" s="92" t="s">
        <v>47</v>
      </c>
      <c r="B38" s="89">
        <v>2795942</v>
      </c>
      <c r="C38" s="89">
        <v>3076732</v>
      </c>
      <c r="D38" s="89">
        <v>3076204</v>
      </c>
      <c r="E38" s="89">
        <v>3078032</v>
      </c>
      <c r="F38" s="89">
        <v>3030954</v>
      </c>
      <c r="G38" s="90">
        <f t="shared" si="0"/>
        <v>-1.5294837740478351E-2</v>
      </c>
      <c r="H38" s="90">
        <f t="shared" si="1"/>
        <v>2.0382018688128722E-2</v>
      </c>
      <c r="I38" s="89" t="s">
        <v>48</v>
      </c>
      <c r="J38" s="17"/>
      <c r="K38" s="11"/>
      <c r="L38" s="17"/>
    </row>
    <row r="39" spans="1:16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  <c r="K39"/>
      <c r="L39"/>
    </row>
    <row r="40" spans="1:16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6" x14ac:dyDescent="0.2">
      <c r="G41"/>
      <c r="H41"/>
      <c r="J41"/>
      <c r="K41"/>
      <c r="L41"/>
    </row>
    <row r="42" spans="1:16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6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6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6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6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6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6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42" priority="1" stopIfTrue="1" operator="notEqual">
      <formula>0</formula>
    </cfRule>
  </conditionalFormatting>
  <conditionalFormatting sqref="J5:J38 L10:L38">
    <cfRule type="cellIs" dxfId="14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100"/>
      <c r="C1" s="82"/>
      <c r="D1" s="82"/>
      <c r="E1" s="82"/>
      <c r="F1" s="82"/>
      <c r="G1" s="82"/>
      <c r="H1" s="82"/>
      <c r="I1" s="83" t="s">
        <v>74</v>
      </c>
    </row>
    <row r="2" spans="1:12" s="1" customFormat="1" ht="18.75" customHeight="1" x14ac:dyDescent="0.3">
      <c r="A2" s="84" t="s">
        <v>128</v>
      </c>
      <c r="B2" s="101"/>
      <c r="C2" s="85"/>
      <c r="D2" s="85"/>
      <c r="E2" s="85"/>
      <c r="F2" s="86"/>
      <c r="G2" s="85"/>
      <c r="H2" s="85"/>
      <c r="I2" s="87" t="s">
        <v>53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782565</v>
      </c>
      <c r="C5" s="41">
        <v>805728</v>
      </c>
      <c r="D5" s="41">
        <v>804346</v>
      </c>
      <c r="E5" s="41">
        <v>853684</v>
      </c>
      <c r="F5" s="41">
        <v>883155</v>
      </c>
      <c r="G5" s="39">
        <f>IF(E5&gt;0,F5/E5-1,"-")</f>
        <v>3.4522141682402419E-2</v>
      </c>
      <c r="H5" s="40">
        <f>IF(B5&gt;0,((F5/B5)^(1/4)-1),"-")</f>
        <v>3.0692528698788912E-2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631697</v>
      </c>
      <c r="C6" s="41">
        <v>751927</v>
      </c>
      <c r="D6" s="41">
        <v>850805</v>
      </c>
      <c r="E6" s="41">
        <v>865307</v>
      </c>
      <c r="F6" s="41">
        <v>787033</v>
      </c>
      <c r="G6" s="39">
        <f t="shared" ref="G6:G38" si="0">IF(E6&gt;0,F6/E6-1,"-")</f>
        <v>-9.0458068639222788E-2</v>
      </c>
      <c r="H6" s="40">
        <f t="shared" ref="H6:H38" si="1">IF(B6&gt;0,((F6/B6)^(1/4)-1),"-")</f>
        <v>5.6503723594272026E-2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92367</v>
      </c>
      <c r="C7" s="41">
        <v>114804</v>
      </c>
      <c r="D7" s="41">
        <v>107298</v>
      </c>
      <c r="E7" s="41">
        <v>142243</v>
      </c>
      <c r="F7" s="41">
        <v>145667</v>
      </c>
      <c r="G7" s="39">
        <f t="shared" si="0"/>
        <v>2.4071483306735697E-2</v>
      </c>
      <c r="H7" s="40">
        <f t="shared" si="1"/>
        <v>0.12062700626949274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64112</v>
      </c>
      <c r="C8" s="41">
        <v>78502</v>
      </c>
      <c r="D8" s="41">
        <v>40013</v>
      </c>
      <c r="E8" s="41">
        <v>45447</v>
      </c>
      <c r="F8" s="41">
        <v>40817</v>
      </c>
      <c r="G8" s="39">
        <f t="shared" si="0"/>
        <v>-0.10187691156732015</v>
      </c>
      <c r="H8" s="40">
        <f t="shared" si="1"/>
        <v>-0.10674503447286587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57204</v>
      </c>
      <c r="C9" s="41">
        <v>57194</v>
      </c>
      <c r="D9" s="41">
        <v>63895</v>
      </c>
      <c r="E9" s="41">
        <v>74871</v>
      </c>
      <c r="F9" s="41">
        <v>72593</v>
      </c>
      <c r="G9" s="39">
        <f t="shared" si="0"/>
        <v>-3.0425665477955444E-2</v>
      </c>
      <c r="H9" s="40">
        <f t="shared" si="1"/>
        <v>6.1370681032219432E-2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6265</v>
      </c>
      <c r="C10" s="41">
        <v>6296</v>
      </c>
      <c r="D10" s="41">
        <v>7670</v>
      </c>
      <c r="E10" s="41">
        <v>6341</v>
      </c>
      <c r="F10" s="41">
        <v>8804</v>
      </c>
      <c r="G10" s="39">
        <f t="shared" si="0"/>
        <v>0.38842453871629079</v>
      </c>
      <c r="H10" s="40">
        <f t="shared" si="1"/>
        <v>8.8779009743142456E-2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1826</v>
      </c>
      <c r="C11" s="41">
        <v>4287</v>
      </c>
      <c r="D11" s="41">
        <v>1832</v>
      </c>
      <c r="E11" s="41">
        <v>3859</v>
      </c>
      <c r="F11" s="41">
        <v>9500</v>
      </c>
      <c r="G11" s="39">
        <f t="shared" si="0"/>
        <v>1.461777662606893</v>
      </c>
      <c r="H11" s="40">
        <f t="shared" si="1"/>
        <v>0.51027386828791665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5281</v>
      </c>
      <c r="C12" s="41">
        <v>5341</v>
      </c>
      <c r="D12" s="41">
        <v>5601</v>
      </c>
      <c r="E12" s="41">
        <v>5017</v>
      </c>
      <c r="F12" s="41">
        <v>6215</v>
      </c>
      <c r="G12" s="39">
        <f t="shared" si="0"/>
        <v>0.23878812039067165</v>
      </c>
      <c r="H12" s="40">
        <f t="shared" si="1"/>
        <v>4.1552681538172598E-2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1864</v>
      </c>
      <c r="C13" s="41">
        <v>2014</v>
      </c>
      <c r="D13" s="41">
        <v>2758</v>
      </c>
      <c r="E13" s="41">
        <v>2636</v>
      </c>
      <c r="F13" s="41">
        <v>3586</v>
      </c>
      <c r="G13" s="39">
        <f t="shared" si="0"/>
        <v>0.36039453717754166</v>
      </c>
      <c r="H13" s="40">
        <f t="shared" si="1"/>
        <v>0.17771740755279386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988</v>
      </c>
      <c r="C14" s="41">
        <v>1892</v>
      </c>
      <c r="D14" s="41">
        <v>1511</v>
      </c>
      <c r="E14" s="41">
        <v>1733</v>
      </c>
      <c r="F14" s="41">
        <v>2164</v>
      </c>
      <c r="G14" s="39">
        <f t="shared" si="0"/>
        <v>0.24870167339873062</v>
      </c>
      <c r="H14" s="40">
        <f t="shared" si="1"/>
        <v>0.21653631588104449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5596</v>
      </c>
      <c r="C15" s="41">
        <v>7019</v>
      </c>
      <c r="D15" s="41">
        <v>6228</v>
      </c>
      <c r="E15" s="41">
        <v>9950</v>
      </c>
      <c r="F15" s="41">
        <v>8422</v>
      </c>
      <c r="G15" s="39">
        <f t="shared" si="0"/>
        <v>-0.15356783919597994</v>
      </c>
      <c r="H15" s="40">
        <f t="shared" si="1"/>
        <v>0.10760366164244162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11122</v>
      </c>
      <c r="C16" s="41">
        <v>10300</v>
      </c>
      <c r="D16" s="41">
        <v>10597</v>
      </c>
      <c r="E16" s="41">
        <v>9263</v>
      </c>
      <c r="F16" s="41">
        <v>10517</v>
      </c>
      <c r="G16" s="39">
        <f t="shared" si="0"/>
        <v>0.13537730756774269</v>
      </c>
      <c r="H16" s="40">
        <f t="shared" si="1"/>
        <v>-1.3885724780774433E-2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1677</v>
      </c>
      <c r="C17" s="41">
        <v>1334</v>
      </c>
      <c r="D17" s="41">
        <v>1191</v>
      </c>
      <c r="E17" s="41">
        <v>1733</v>
      </c>
      <c r="F17" s="41">
        <v>1073</v>
      </c>
      <c r="G17" s="39">
        <f t="shared" si="0"/>
        <v>-0.38084246970571267</v>
      </c>
      <c r="H17" s="40">
        <f t="shared" si="1"/>
        <v>-0.10563114981467914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1124</v>
      </c>
      <c r="C18" s="41">
        <v>15808</v>
      </c>
      <c r="D18" s="41">
        <v>875</v>
      </c>
      <c r="E18" s="41">
        <v>792</v>
      </c>
      <c r="F18" s="41">
        <v>2664</v>
      </c>
      <c r="G18" s="39">
        <f t="shared" si="0"/>
        <v>2.3636363636363638</v>
      </c>
      <c r="H18" s="40">
        <f t="shared" si="1"/>
        <v>0.2407719798529433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1683</v>
      </c>
      <c r="C19" s="41">
        <v>2439</v>
      </c>
      <c r="D19" s="41">
        <v>2768</v>
      </c>
      <c r="E19" s="41">
        <v>3848</v>
      </c>
      <c r="F19" s="41">
        <v>1896</v>
      </c>
      <c r="G19" s="39">
        <f t="shared" si="0"/>
        <v>-0.5072765072765073</v>
      </c>
      <c r="H19" s="40">
        <f t="shared" si="1"/>
        <v>3.0240347549775226E-2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16431</v>
      </c>
      <c r="C20" s="41">
        <v>24857</v>
      </c>
      <c r="D20" s="41">
        <v>49706</v>
      </c>
      <c r="E20" s="41">
        <v>59955</v>
      </c>
      <c r="F20" s="41">
        <v>48534</v>
      </c>
      <c r="G20" s="39">
        <f t="shared" si="0"/>
        <v>-0.19049286965223922</v>
      </c>
      <c r="H20" s="40">
        <f t="shared" si="1"/>
        <v>0.31097835873728563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1751</v>
      </c>
      <c r="C21" s="41">
        <v>1988</v>
      </c>
      <c r="D21" s="41">
        <v>1864</v>
      </c>
      <c r="E21" s="41">
        <v>3021</v>
      </c>
      <c r="F21" s="41">
        <v>3528</v>
      </c>
      <c r="G21" s="39">
        <f t="shared" si="0"/>
        <v>0.1678252234359483</v>
      </c>
      <c r="H21" s="40">
        <f t="shared" si="1"/>
        <v>0.19140826238497799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858</v>
      </c>
      <c r="C22" s="41">
        <v>1230</v>
      </c>
      <c r="D22" s="41">
        <v>2181</v>
      </c>
      <c r="E22" s="41">
        <v>671</v>
      </c>
      <c r="F22" s="41">
        <v>2083</v>
      </c>
      <c r="G22" s="39">
        <f t="shared" si="0"/>
        <v>2.1043219076005961</v>
      </c>
      <c r="H22" s="40">
        <f t="shared" si="1"/>
        <v>0.24824689815836432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298</v>
      </c>
      <c r="C23" s="41">
        <v>305</v>
      </c>
      <c r="D23" s="41">
        <v>2530</v>
      </c>
      <c r="E23" s="41">
        <v>2619</v>
      </c>
      <c r="F23" s="41">
        <v>1232</v>
      </c>
      <c r="G23" s="39">
        <f t="shared" si="0"/>
        <v>-0.52959144711722028</v>
      </c>
      <c r="H23" s="40">
        <f t="shared" si="1"/>
        <v>0.42593132892293339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1332</v>
      </c>
      <c r="C24" s="41">
        <v>1289</v>
      </c>
      <c r="D24" s="41">
        <v>1627</v>
      </c>
      <c r="E24" s="41">
        <v>1773</v>
      </c>
      <c r="F24" s="41">
        <v>1750</v>
      </c>
      <c r="G24" s="39">
        <f t="shared" si="0"/>
        <v>-1.2972363226170347E-2</v>
      </c>
      <c r="H24" s="40">
        <f t="shared" si="1"/>
        <v>7.0615325724243672E-2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2387</v>
      </c>
      <c r="C25" s="41">
        <v>2740</v>
      </c>
      <c r="D25" s="41">
        <v>2939</v>
      </c>
      <c r="E25" s="41">
        <v>3995</v>
      </c>
      <c r="F25" s="41">
        <v>3464</v>
      </c>
      <c r="G25" s="39">
        <f t="shared" si="0"/>
        <v>-0.13291614518147687</v>
      </c>
      <c r="H25" s="40">
        <f t="shared" si="1"/>
        <v>9.7567821963884471E-2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218</v>
      </c>
      <c r="C26" s="41">
        <v>441</v>
      </c>
      <c r="D26" s="41">
        <v>620</v>
      </c>
      <c r="E26" s="41">
        <v>543</v>
      </c>
      <c r="F26" s="41">
        <v>678</v>
      </c>
      <c r="G26" s="39">
        <f t="shared" si="0"/>
        <v>0.24861878453038666</v>
      </c>
      <c r="H26" s="40">
        <f t="shared" si="1"/>
        <v>0.32798539903046753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1348</v>
      </c>
      <c r="C27" s="41">
        <v>1287</v>
      </c>
      <c r="D27" s="41">
        <v>2056</v>
      </c>
      <c r="E27" s="41">
        <v>1165</v>
      </c>
      <c r="F27" s="41">
        <v>1088</v>
      </c>
      <c r="G27" s="39">
        <f t="shared" si="0"/>
        <v>-6.609442060085835E-2</v>
      </c>
      <c r="H27" s="40">
        <f t="shared" si="1"/>
        <v>-5.2160614836437191E-2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598</v>
      </c>
      <c r="C28" s="41">
        <v>764</v>
      </c>
      <c r="D28" s="41">
        <v>575</v>
      </c>
      <c r="E28" s="41">
        <v>684</v>
      </c>
      <c r="F28" s="41">
        <v>743</v>
      </c>
      <c r="G28" s="39">
        <f t="shared" si="0"/>
        <v>8.6257309941520477E-2</v>
      </c>
      <c r="H28" s="40">
        <f t="shared" si="1"/>
        <v>5.5776296800550629E-2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170</v>
      </c>
      <c r="C29" s="41">
        <v>43</v>
      </c>
      <c r="D29" s="41">
        <v>63</v>
      </c>
      <c r="E29" s="41">
        <v>15</v>
      </c>
      <c r="F29" s="41">
        <v>129</v>
      </c>
      <c r="G29" s="39">
        <f t="shared" si="0"/>
        <v>7.6</v>
      </c>
      <c r="H29" s="40">
        <f t="shared" si="1"/>
        <v>-6.6670060900011041E-2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72</v>
      </c>
      <c r="C30" s="41">
        <v>99</v>
      </c>
      <c r="D30" s="41">
        <v>160</v>
      </c>
      <c r="E30" s="41">
        <v>83</v>
      </c>
      <c r="F30" s="41">
        <v>191</v>
      </c>
      <c r="G30" s="39">
        <f t="shared" si="0"/>
        <v>1.3012048192771086</v>
      </c>
      <c r="H30" s="40">
        <f t="shared" si="1"/>
        <v>0.27621903441676965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8</v>
      </c>
      <c r="C31" s="41">
        <v>18</v>
      </c>
      <c r="D31" s="41">
        <v>13</v>
      </c>
      <c r="E31" s="41">
        <v>0</v>
      </c>
      <c r="F31" s="41">
        <v>26</v>
      </c>
      <c r="G31" s="39" t="str">
        <f t="shared" si="0"/>
        <v>-</v>
      </c>
      <c r="H31" s="40">
        <f t="shared" si="1"/>
        <v>0.34267480714132525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246</v>
      </c>
      <c r="C32" s="41">
        <v>216</v>
      </c>
      <c r="D32" s="41">
        <v>257</v>
      </c>
      <c r="E32" s="41">
        <v>209</v>
      </c>
      <c r="F32" s="41">
        <v>318</v>
      </c>
      <c r="G32" s="39">
        <f t="shared" si="0"/>
        <v>0.52153110047846885</v>
      </c>
      <c r="H32" s="40">
        <f t="shared" si="1"/>
        <v>6.6284271839072817E-2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3</v>
      </c>
      <c r="C33" s="41">
        <v>31</v>
      </c>
      <c r="D33" s="41">
        <v>256</v>
      </c>
      <c r="E33" s="41">
        <v>30</v>
      </c>
      <c r="F33" s="41">
        <v>55</v>
      </c>
      <c r="G33" s="39">
        <f t="shared" si="0"/>
        <v>0.83333333333333326</v>
      </c>
      <c r="H33" s="40">
        <f t="shared" si="1"/>
        <v>1.0692375873466964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1640</v>
      </c>
      <c r="C34" s="41">
        <v>1724</v>
      </c>
      <c r="D34" s="41">
        <v>1942</v>
      </c>
      <c r="E34" s="41">
        <v>2547</v>
      </c>
      <c r="F34" s="41">
        <v>2112</v>
      </c>
      <c r="G34" s="39">
        <f t="shared" si="0"/>
        <v>-0.17078916372202591</v>
      </c>
      <c r="H34" s="40">
        <f t="shared" si="1"/>
        <v>6.5276916655317985E-2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486</v>
      </c>
      <c r="C35" s="41">
        <v>211</v>
      </c>
      <c r="D35" s="41">
        <v>94</v>
      </c>
      <c r="E35" s="41">
        <v>101</v>
      </c>
      <c r="F35" s="41">
        <v>746</v>
      </c>
      <c r="G35" s="39">
        <f t="shared" si="0"/>
        <v>6.3861386138613865</v>
      </c>
      <c r="H35" s="40">
        <f t="shared" si="1"/>
        <v>0.11307810393413531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8284</v>
      </c>
      <c r="C36" s="115">
        <f>C38-SUM(C5:C35)</f>
        <v>6763</v>
      </c>
      <c r="D36" s="115">
        <f>D38-SUM(D5:D35)</f>
        <v>9267</v>
      </c>
      <c r="E36" s="115">
        <v>13044</v>
      </c>
      <c r="F36" s="115">
        <v>22321</v>
      </c>
      <c r="G36" s="39">
        <f t="shared" si="0"/>
        <v>0.71120821833793313</v>
      </c>
      <c r="H36" s="40">
        <f t="shared" si="1"/>
        <v>0.28120430510574601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918936</v>
      </c>
      <c r="C37" s="93">
        <v>1103163</v>
      </c>
      <c r="D37" s="93">
        <v>1179192</v>
      </c>
      <c r="E37" s="93">
        <v>1263495</v>
      </c>
      <c r="F37" s="93">
        <v>1189949</v>
      </c>
      <c r="G37" s="90">
        <f>IF(E37&gt;0,F37/E37-1,"-")</f>
        <v>-5.8208382304639095E-2</v>
      </c>
      <c r="H37" s="91">
        <f>IF(B37&gt;0,((F37/B37)^(1/4)-1),"-")</f>
        <v>6.674538009812192E-2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1701501</v>
      </c>
      <c r="C38" s="89">
        <v>1908891</v>
      </c>
      <c r="D38" s="89">
        <v>1983538</v>
      </c>
      <c r="E38" s="89">
        <v>2117179</v>
      </c>
      <c r="F38" s="89">
        <v>2073104</v>
      </c>
      <c r="G38" s="90">
        <f t="shared" si="0"/>
        <v>-2.0817795755578516E-2</v>
      </c>
      <c r="H38" s="90">
        <f t="shared" si="1"/>
        <v>5.0623764894990098E-2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B41" s="5"/>
      <c r="E41" s="123"/>
      <c r="F41" s="123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7"/>
      <c r="F48" s="117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122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122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122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122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122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122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122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122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122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122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122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122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122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122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122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122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122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122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122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122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122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122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122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122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122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122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122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122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122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122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122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122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122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122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122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122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122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122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122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122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122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122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122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122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122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122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122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122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122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122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122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122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122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122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122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122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122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122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122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122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122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122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122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122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122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122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122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122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122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122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122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122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122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122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122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122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122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122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122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122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122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122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122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122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122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122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122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122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122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122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122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122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122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122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122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122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122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122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122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122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122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122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122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122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122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122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122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122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122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40" priority="1" stopIfTrue="1" operator="notEqual">
      <formula>0</formula>
    </cfRule>
  </conditionalFormatting>
  <conditionalFormatting sqref="J5:J38 L10:L38">
    <cfRule type="cellIs" dxfId="13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8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5"/>
      <c r="H2" s="85"/>
      <c r="I2" s="87" t="s">
        <v>65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0</v>
      </c>
      <c r="C5" s="41">
        <v>0</v>
      </c>
      <c r="D5" s="41">
        <v>0</v>
      </c>
      <c r="E5" s="41">
        <v>0</v>
      </c>
      <c r="F5" s="41">
        <v>0</v>
      </c>
      <c r="G5" s="39" t="str">
        <f>IF(E5&gt;0,F5/E5-1,"-")</f>
        <v>-</v>
      </c>
      <c r="H5" s="40" t="str">
        <f>IF(B5&gt;0,((F5/B5)^(1/4)-1),"-")</f>
        <v>-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0</v>
      </c>
      <c r="C6" s="41">
        <v>0</v>
      </c>
      <c r="D6" s="41">
        <v>0</v>
      </c>
      <c r="E6" s="41">
        <v>0</v>
      </c>
      <c r="F6" s="41">
        <v>0</v>
      </c>
      <c r="G6" s="39" t="str">
        <f t="shared" ref="G6:G38" si="0">IF(E6&gt;0,F6/E6-1,"-")</f>
        <v>-</v>
      </c>
      <c r="H6" s="40" t="str">
        <f t="shared" ref="H6:H38" si="1">IF(B6&gt;0,((F6/B6)^(1/4)-1),"-")</f>
        <v>-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0</v>
      </c>
      <c r="C7" s="41">
        <v>0</v>
      </c>
      <c r="D7" s="41">
        <v>0</v>
      </c>
      <c r="E7" s="41">
        <v>0</v>
      </c>
      <c r="F7" s="41">
        <v>0</v>
      </c>
      <c r="G7" s="39" t="str">
        <f t="shared" si="0"/>
        <v>-</v>
      </c>
      <c r="H7" s="40" t="str">
        <f t="shared" si="1"/>
        <v>-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0</v>
      </c>
      <c r="C8" s="41">
        <v>0</v>
      </c>
      <c r="D8" s="41">
        <v>0</v>
      </c>
      <c r="E8" s="41">
        <v>0</v>
      </c>
      <c r="F8" s="41">
        <v>0</v>
      </c>
      <c r="G8" s="39" t="str">
        <f t="shared" si="0"/>
        <v>-</v>
      </c>
      <c r="H8" s="40" t="str">
        <f t="shared" si="1"/>
        <v>-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0</v>
      </c>
      <c r="C9" s="41">
        <v>0</v>
      </c>
      <c r="D9" s="41">
        <v>0</v>
      </c>
      <c r="E9" s="41">
        <v>0</v>
      </c>
      <c r="F9" s="41">
        <v>0</v>
      </c>
      <c r="G9" s="39" t="str">
        <f t="shared" si="0"/>
        <v>-</v>
      </c>
      <c r="H9" s="40" t="str">
        <f t="shared" si="1"/>
        <v>-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0</v>
      </c>
      <c r="C10" s="41">
        <v>0</v>
      </c>
      <c r="D10" s="41">
        <v>0</v>
      </c>
      <c r="E10" s="41">
        <v>0</v>
      </c>
      <c r="F10" s="41">
        <v>0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0</v>
      </c>
      <c r="C11" s="41">
        <v>0</v>
      </c>
      <c r="D11" s="41">
        <v>0</v>
      </c>
      <c r="E11" s="41">
        <v>0</v>
      </c>
      <c r="F11" s="41">
        <v>0</v>
      </c>
      <c r="G11" s="39" t="str">
        <f t="shared" si="0"/>
        <v>-</v>
      </c>
      <c r="H11" s="40" t="str">
        <f t="shared" si="1"/>
        <v>-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0</v>
      </c>
      <c r="C12" s="41">
        <v>0</v>
      </c>
      <c r="D12" s="41">
        <v>0</v>
      </c>
      <c r="E12" s="41">
        <v>0</v>
      </c>
      <c r="F12" s="41">
        <v>0</v>
      </c>
      <c r="G12" s="39" t="str">
        <f t="shared" si="0"/>
        <v>-</v>
      </c>
      <c r="H12" s="40" t="str">
        <f t="shared" si="1"/>
        <v>-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0</v>
      </c>
      <c r="C13" s="41">
        <v>0</v>
      </c>
      <c r="D13" s="41">
        <v>0</v>
      </c>
      <c r="E13" s="41">
        <v>0</v>
      </c>
      <c r="F13" s="41">
        <v>0</v>
      </c>
      <c r="G13" s="39" t="str">
        <f t="shared" si="0"/>
        <v>-</v>
      </c>
      <c r="H13" s="40" t="str">
        <f t="shared" si="1"/>
        <v>-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0</v>
      </c>
      <c r="C14" s="41">
        <v>0</v>
      </c>
      <c r="D14" s="41">
        <v>0</v>
      </c>
      <c r="E14" s="41">
        <v>0</v>
      </c>
      <c r="F14" s="41">
        <v>0</v>
      </c>
      <c r="G14" s="39" t="str">
        <f t="shared" si="0"/>
        <v>-</v>
      </c>
      <c r="H14" s="40" t="str">
        <f t="shared" si="1"/>
        <v>-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0</v>
      </c>
      <c r="C15" s="41">
        <v>0</v>
      </c>
      <c r="D15" s="41">
        <v>0</v>
      </c>
      <c r="E15" s="41">
        <v>0</v>
      </c>
      <c r="F15" s="41">
        <v>0</v>
      </c>
      <c r="G15" s="39" t="str">
        <f t="shared" si="0"/>
        <v>-</v>
      </c>
      <c r="H15" s="40" t="str">
        <f t="shared" si="1"/>
        <v>-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0</v>
      </c>
      <c r="C16" s="41">
        <v>0</v>
      </c>
      <c r="D16" s="41">
        <v>0</v>
      </c>
      <c r="E16" s="41">
        <v>0</v>
      </c>
      <c r="F16" s="41">
        <v>0</v>
      </c>
      <c r="G16" s="39" t="str">
        <f t="shared" si="0"/>
        <v>-</v>
      </c>
      <c r="H16" s="40" t="str">
        <f t="shared" si="1"/>
        <v>-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0</v>
      </c>
      <c r="C17" s="41">
        <v>0</v>
      </c>
      <c r="D17" s="41">
        <v>0</v>
      </c>
      <c r="E17" s="41">
        <v>0</v>
      </c>
      <c r="F17" s="41">
        <v>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0</v>
      </c>
      <c r="C18" s="41">
        <v>0</v>
      </c>
      <c r="D18" s="41">
        <v>0</v>
      </c>
      <c r="E18" s="41">
        <v>0</v>
      </c>
      <c r="F18" s="41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0</v>
      </c>
      <c r="C19" s="41">
        <v>0</v>
      </c>
      <c r="D19" s="41">
        <v>0</v>
      </c>
      <c r="E19" s="41">
        <v>0</v>
      </c>
      <c r="F19" s="41">
        <v>0</v>
      </c>
      <c r="G19" s="39" t="str">
        <f t="shared" si="0"/>
        <v>-</v>
      </c>
      <c r="H19" s="40" t="str">
        <f t="shared" si="1"/>
        <v>-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0</v>
      </c>
      <c r="C20" s="41">
        <v>0</v>
      </c>
      <c r="D20" s="41">
        <v>0</v>
      </c>
      <c r="E20" s="41">
        <v>0</v>
      </c>
      <c r="F20" s="41">
        <v>0</v>
      </c>
      <c r="G20" s="39" t="str">
        <f t="shared" si="0"/>
        <v>-</v>
      </c>
      <c r="H20" s="40" t="str">
        <f t="shared" si="1"/>
        <v>-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0</v>
      </c>
      <c r="C21" s="41">
        <v>0</v>
      </c>
      <c r="D21" s="41">
        <v>0</v>
      </c>
      <c r="E21" s="41">
        <v>0</v>
      </c>
      <c r="F21" s="41">
        <v>0</v>
      </c>
      <c r="G21" s="39" t="str">
        <f t="shared" si="0"/>
        <v>-</v>
      </c>
      <c r="H21" s="40" t="str">
        <f t="shared" si="1"/>
        <v>-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0</v>
      </c>
      <c r="C22" s="41">
        <v>0</v>
      </c>
      <c r="D22" s="41">
        <v>0</v>
      </c>
      <c r="E22" s="41">
        <v>0</v>
      </c>
      <c r="F22" s="41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0</v>
      </c>
      <c r="C23" s="41">
        <v>0</v>
      </c>
      <c r="D23" s="41">
        <v>0</v>
      </c>
      <c r="E23" s="41">
        <v>0</v>
      </c>
      <c r="F23" s="41">
        <v>0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0</v>
      </c>
      <c r="C24" s="41">
        <v>0</v>
      </c>
      <c r="D24" s="41">
        <v>0</v>
      </c>
      <c r="E24" s="41">
        <v>0</v>
      </c>
      <c r="F24" s="41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0</v>
      </c>
      <c r="C25" s="41">
        <v>0</v>
      </c>
      <c r="D25" s="41">
        <v>0</v>
      </c>
      <c r="E25" s="41">
        <v>0</v>
      </c>
      <c r="F25" s="41">
        <v>0</v>
      </c>
      <c r="G25" s="39" t="str">
        <f t="shared" si="0"/>
        <v>-</v>
      </c>
      <c r="H25" s="40" t="str">
        <f t="shared" si="1"/>
        <v>-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0</v>
      </c>
      <c r="C26" s="41">
        <v>0</v>
      </c>
      <c r="D26" s="41">
        <v>0</v>
      </c>
      <c r="E26" s="41">
        <v>0</v>
      </c>
      <c r="F26" s="41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0</v>
      </c>
      <c r="C27" s="41">
        <v>0</v>
      </c>
      <c r="D27" s="41">
        <v>0</v>
      </c>
      <c r="E27" s="41">
        <v>0</v>
      </c>
      <c r="F27" s="41">
        <v>0</v>
      </c>
      <c r="G27" s="39" t="str">
        <f t="shared" si="0"/>
        <v>-</v>
      </c>
      <c r="H27" s="40" t="str">
        <f t="shared" si="1"/>
        <v>-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0</v>
      </c>
      <c r="C28" s="41">
        <v>0</v>
      </c>
      <c r="D28" s="41">
        <v>0</v>
      </c>
      <c r="E28" s="41">
        <v>0</v>
      </c>
      <c r="F28" s="41">
        <v>0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0</v>
      </c>
      <c r="C29" s="41">
        <v>0</v>
      </c>
      <c r="D29" s="41">
        <v>0</v>
      </c>
      <c r="E29" s="41">
        <v>0</v>
      </c>
      <c r="F29" s="41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0</v>
      </c>
      <c r="C30" s="41">
        <v>0</v>
      </c>
      <c r="D30" s="41">
        <v>0</v>
      </c>
      <c r="E30" s="41">
        <v>0</v>
      </c>
      <c r="F30" s="41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0</v>
      </c>
      <c r="C31" s="41">
        <v>0</v>
      </c>
      <c r="D31" s="41">
        <v>0</v>
      </c>
      <c r="E31" s="41">
        <v>0</v>
      </c>
      <c r="F31" s="41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0</v>
      </c>
      <c r="C32" s="41">
        <v>0</v>
      </c>
      <c r="D32" s="41">
        <v>0</v>
      </c>
      <c r="E32" s="41">
        <v>0</v>
      </c>
      <c r="F32" s="41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41">
        <v>0</v>
      </c>
      <c r="D33" s="41">
        <v>0</v>
      </c>
      <c r="E33" s="41">
        <v>0</v>
      </c>
      <c r="F33" s="41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0</v>
      </c>
      <c r="C34" s="41">
        <v>0</v>
      </c>
      <c r="D34" s="41">
        <v>0</v>
      </c>
      <c r="E34" s="41">
        <v>0</v>
      </c>
      <c r="F34" s="41">
        <v>0</v>
      </c>
      <c r="G34" s="39" t="str">
        <f t="shared" si="0"/>
        <v>-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0</v>
      </c>
      <c r="C35" s="41">
        <v>0</v>
      </c>
      <c r="D35" s="41">
        <v>0</v>
      </c>
      <c r="E35" s="41">
        <v>0</v>
      </c>
      <c r="F35" s="41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0</v>
      </c>
      <c r="C36" s="115">
        <f>C38-SUM(C5:C35)</f>
        <v>0</v>
      </c>
      <c r="D36" s="115">
        <f>D38-SUM(D5:D35)</f>
        <v>0</v>
      </c>
      <c r="E36" s="115">
        <v>0</v>
      </c>
      <c r="F36" s="115">
        <v>0</v>
      </c>
      <c r="G36" s="39" t="str">
        <f t="shared" si="0"/>
        <v>-</v>
      </c>
      <c r="H36" s="40" t="str">
        <f t="shared" si="1"/>
        <v>-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0</v>
      </c>
      <c r="C37" s="93">
        <v>0</v>
      </c>
      <c r="D37" s="93">
        <v>0</v>
      </c>
      <c r="E37" s="93">
        <v>0</v>
      </c>
      <c r="F37" s="93">
        <v>0</v>
      </c>
      <c r="G37" s="90" t="str">
        <f>IF(E37&gt;0,F37/E37-1,"-")</f>
        <v>-</v>
      </c>
      <c r="H37" s="91" t="str">
        <f>IF(B37&gt;0,((F37/B37)^(1/4)-1),"-")</f>
        <v>-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tr">
        <f t="shared" si="0"/>
        <v>-</v>
      </c>
      <c r="H38" s="90" t="str">
        <f t="shared" si="1"/>
        <v>-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E41" s="123"/>
      <c r="F41" s="123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7"/>
      <c r="F48" s="117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38" priority="1" stopIfTrue="1" operator="notEqual">
      <formula>0</formula>
    </cfRule>
  </conditionalFormatting>
  <conditionalFormatting sqref="J5:J38 L10:L38">
    <cfRule type="cellIs" dxfId="13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75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5"/>
      <c r="H2" s="85"/>
      <c r="I2" s="87" t="s">
        <v>76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330638</v>
      </c>
      <c r="C5" s="41">
        <v>345289</v>
      </c>
      <c r="D5" s="41">
        <v>320180</v>
      </c>
      <c r="E5" s="41">
        <v>290910</v>
      </c>
      <c r="F5" s="41">
        <v>318894</v>
      </c>
      <c r="G5" s="39">
        <f>IF(E5&gt;0,F5/E5-1,"-")</f>
        <v>9.6194699391564331E-2</v>
      </c>
      <c r="H5" s="40">
        <f>IF(B5&gt;0,((F5/B5)^(1/4)-1),"-")</f>
        <v>-9.0005905213907944E-3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651966</v>
      </c>
      <c r="C6" s="41">
        <v>704250</v>
      </c>
      <c r="D6" s="41">
        <v>657314</v>
      </c>
      <c r="E6" s="41">
        <v>568043</v>
      </c>
      <c r="F6" s="41">
        <v>536371</v>
      </c>
      <c r="G6" s="39">
        <f t="shared" ref="G6:G38" si="0">IF(E6&gt;0,F6/E6-1,"-")</f>
        <v>-5.5756342389572611E-2</v>
      </c>
      <c r="H6" s="40">
        <f t="shared" ref="H6:H38" si="1">IF(B6&gt;0,((F6/B6)^(1/4)-1),"-")</f>
        <v>-4.7620397816944382E-2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23461</v>
      </c>
      <c r="C7" s="41">
        <v>27154</v>
      </c>
      <c r="D7" s="41">
        <v>28204</v>
      </c>
      <c r="E7" s="41">
        <v>23450</v>
      </c>
      <c r="F7" s="41">
        <v>24329</v>
      </c>
      <c r="G7" s="39">
        <f t="shared" si="0"/>
        <v>3.748400852878464E-2</v>
      </c>
      <c r="H7" s="40">
        <f t="shared" si="1"/>
        <v>9.1237667074610673E-3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45325</v>
      </c>
      <c r="C8" s="41">
        <v>50123</v>
      </c>
      <c r="D8" s="41">
        <v>45955</v>
      </c>
      <c r="E8" s="41">
        <v>37903</v>
      </c>
      <c r="F8" s="41">
        <v>36859</v>
      </c>
      <c r="G8" s="39">
        <f t="shared" si="0"/>
        <v>-2.7543993879112438E-2</v>
      </c>
      <c r="H8" s="40">
        <f t="shared" si="1"/>
        <v>-5.0376542619955167E-2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20455</v>
      </c>
      <c r="C9" s="41">
        <v>19206</v>
      </c>
      <c r="D9" s="41">
        <v>21494</v>
      </c>
      <c r="E9" s="41">
        <v>20770</v>
      </c>
      <c r="F9" s="41">
        <v>22339</v>
      </c>
      <c r="G9" s="39">
        <f t="shared" si="0"/>
        <v>7.5541646605681301E-2</v>
      </c>
      <c r="H9" s="40">
        <f t="shared" si="1"/>
        <v>2.2271047692485446E-2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1477</v>
      </c>
      <c r="C10" s="41">
        <v>1952</v>
      </c>
      <c r="D10" s="41">
        <v>1106</v>
      </c>
      <c r="E10" s="41">
        <v>2289</v>
      </c>
      <c r="F10" s="41">
        <v>2362</v>
      </c>
      <c r="G10" s="39">
        <f t="shared" si="0"/>
        <v>3.1891655744866743E-2</v>
      </c>
      <c r="H10" s="40">
        <f t="shared" si="1"/>
        <v>0.12453984864462209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502</v>
      </c>
      <c r="C11" s="41">
        <v>1290</v>
      </c>
      <c r="D11" s="41">
        <v>477</v>
      </c>
      <c r="E11" s="41">
        <v>684</v>
      </c>
      <c r="F11" s="41">
        <v>1584</v>
      </c>
      <c r="G11" s="39">
        <f t="shared" si="0"/>
        <v>1.3157894736842106</v>
      </c>
      <c r="H11" s="40">
        <f t="shared" si="1"/>
        <v>0.33279349693842941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4306</v>
      </c>
      <c r="C12" s="41">
        <v>4068</v>
      </c>
      <c r="D12" s="41">
        <v>3947</v>
      </c>
      <c r="E12" s="41">
        <v>3248</v>
      </c>
      <c r="F12" s="41">
        <v>2531</v>
      </c>
      <c r="G12" s="39">
        <f t="shared" si="0"/>
        <v>-0.22075123152709364</v>
      </c>
      <c r="H12" s="40">
        <f t="shared" si="1"/>
        <v>-0.12440246569608115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508</v>
      </c>
      <c r="C13" s="41">
        <v>399</v>
      </c>
      <c r="D13" s="41">
        <v>607</v>
      </c>
      <c r="E13" s="41">
        <v>2286</v>
      </c>
      <c r="F13" s="41">
        <v>520</v>
      </c>
      <c r="G13" s="39">
        <f t="shared" si="0"/>
        <v>-0.77252843394575677</v>
      </c>
      <c r="H13" s="40">
        <f t="shared" si="1"/>
        <v>5.8539085463678031E-3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363</v>
      </c>
      <c r="C14" s="41">
        <v>283</v>
      </c>
      <c r="D14" s="41">
        <v>250</v>
      </c>
      <c r="E14" s="41">
        <v>332</v>
      </c>
      <c r="F14" s="41">
        <v>276</v>
      </c>
      <c r="G14" s="39">
        <f t="shared" si="0"/>
        <v>-0.16867469879518071</v>
      </c>
      <c r="H14" s="40">
        <f t="shared" si="1"/>
        <v>-6.6206999450606374E-2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2621</v>
      </c>
      <c r="C15" s="41">
        <v>2602</v>
      </c>
      <c r="D15" s="41">
        <v>2680</v>
      </c>
      <c r="E15" s="41">
        <v>1571</v>
      </c>
      <c r="F15" s="41">
        <v>1922</v>
      </c>
      <c r="G15" s="39">
        <f t="shared" si="0"/>
        <v>0.22342457033736474</v>
      </c>
      <c r="H15" s="40">
        <f t="shared" si="1"/>
        <v>-7.4616842995721244E-2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1344</v>
      </c>
      <c r="C16" s="41">
        <v>1253</v>
      </c>
      <c r="D16" s="41">
        <v>1004</v>
      </c>
      <c r="E16" s="41">
        <v>1031</v>
      </c>
      <c r="F16" s="41">
        <v>928</v>
      </c>
      <c r="G16" s="39">
        <f t="shared" si="0"/>
        <v>-9.9903006789524684E-2</v>
      </c>
      <c r="H16" s="40">
        <f t="shared" si="1"/>
        <v>-8.8435976006722483E-2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1435</v>
      </c>
      <c r="C17" s="41">
        <v>212</v>
      </c>
      <c r="D17" s="41">
        <v>163</v>
      </c>
      <c r="E17" s="41">
        <v>394</v>
      </c>
      <c r="F17" s="41">
        <v>544</v>
      </c>
      <c r="G17" s="39">
        <f t="shared" si="0"/>
        <v>0.38071065989847708</v>
      </c>
      <c r="H17" s="40">
        <f t="shared" si="1"/>
        <v>-0.21533054031083065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35</v>
      </c>
      <c r="C18" s="41">
        <v>72</v>
      </c>
      <c r="D18" s="41">
        <v>73</v>
      </c>
      <c r="E18" s="41">
        <v>62</v>
      </c>
      <c r="F18" s="41">
        <v>54</v>
      </c>
      <c r="G18" s="39">
        <f t="shared" si="0"/>
        <v>-0.12903225806451613</v>
      </c>
      <c r="H18" s="40">
        <f t="shared" si="1"/>
        <v>0.11450347994801602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60</v>
      </c>
      <c r="C19" s="41">
        <v>220</v>
      </c>
      <c r="D19" s="41">
        <v>129</v>
      </c>
      <c r="E19" s="41">
        <v>196</v>
      </c>
      <c r="F19" s="41">
        <v>339</v>
      </c>
      <c r="G19" s="39">
        <f t="shared" si="0"/>
        <v>0.72959183673469385</v>
      </c>
      <c r="H19" s="40">
        <f t="shared" si="1"/>
        <v>0.54174344973505328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2199</v>
      </c>
      <c r="C20" s="41">
        <v>2794</v>
      </c>
      <c r="D20" s="41">
        <v>3106</v>
      </c>
      <c r="E20" s="41">
        <v>2429</v>
      </c>
      <c r="F20" s="41">
        <v>1592</v>
      </c>
      <c r="G20" s="39">
        <f t="shared" si="0"/>
        <v>-0.34458624948538497</v>
      </c>
      <c r="H20" s="40">
        <f t="shared" si="1"/>
        <v>-7.7578411907296863E-2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131</v>
      </c>
      <c r="C21" s="41">
        <v>266</v>
      </c>
      <c r="D21" s="41">
        <v>301</v>
      </c>
      <c r="E21" s="41">
        <v>730</v>
      </c>
      <c r="F21" s="41">
        <v>245</v>
      </c>
      <c r="G21" s="39">
        <f t="shared" si="0"/>
        <v>-0.66438356164383561</v>
      </c>
      <c r="H21" s="40">
        <f t="shared" si="1"/>
        <v>0.16942856303323883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293</v>
      </c>
      <c r="C22" s="41">
        <v>683</v>
      </c>
      <c r="D22" s="41">
        <v>1082</v>
      </c>
      <c r="E22" s="41">
        <v>616</v>
      </c>
      <c r="F22" s="41">
        <v>249</v>
      </c>
      <c r="G22" s="39">
        <f t="shared" si="0"/>
        <v>-0.59577922077922074</v>
      </c>
      <c r="H22" s="40">
        <f t="shared" si="1"/>
        <v>-3.9863606584891298E-2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81</v>
      </c>
      <c r="C23" s="41">
        <v>83</v>
      </c>
      <c r="D23" s="41">
        <v>99</v>
      </c>
      <c r="E23" s="41">
        <v>85</v>
      </c>
      <c r="F23" s="41">
        <v>152</v>
      </c>
      <c r="G23" s="39">
        <f t="shared" si="0"/>
        <v>0.78823529411764715</v>
      </c>
      <c r="H23" s="40">
        <f t="shared" si="1"/>
        <v>0.17041436185547143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284</v>
      </c>
      <c r="C24" s="41">
        <v>446</v>
      </c>
      <c r="D24" s="41">
        <v>244</v>
      </c>
      <c r="E24" s="41">
        <v>332</v>
      </c>
      <c r="F24" s="41">
        <v>263</v>
      </c>
      <c r="G24" s="39">
        <f t="shared" si="0"/>
        <v>-0.20783132530120485</v>
      </c>
      <c r="H24" s="40">
        <f t="shared" si="1"/>
        <v>-1.9021809427148373E-2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1706</v>
      </c>
      <c r="C25" s="41">
        <v>1019</v>
      </c>
      <c r="D25" s="41">
        <v>1204</v>
      </c>
      <c r="E25" s="41">
        <v>1368</v>
      </c>
      <c r="F25" s="41">
        <v>1325</v>
      </c>
      <c r="G25" s="39">
        <f t="shared" si="0"/>
        <v>-3.1432748538011701E-2</v>
      </c>
      <c r="H25" s="40">
        <f t="shared" si="1"/>
        <v>-6.1229977660888446E-2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86</v>
      </c>
      <c r="C26" s="41">
        <v>214</v>
      </c>
      <c r="D26" s="41">
        <v>146</v>
      </c>
      <c r="E26" s="41">
        <v>47</v>
      </c>
      <c r="F26" s="41">
        <v>60</v>
      </c>
      <c r="G26" s="39">
        <f t="shared" si="0"/>
        <v>0.27659574468085113</v>
      </c>
      <c r="H26" s="40">
        <f t="shared" si="1"/>
        <v>-8.60694394076994E-2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442</v>
      </c>
      <c r="C27" s="41">
        <v>358</v>
      </c>
      <c r="D27" s="41">
        <v>380</v>
      </c>
      <c r="E27" s="41">
        <v>287</v>
      </c>
      <c r="F27" s="41">
        <v>1718</v>
      </c>
      <c r="G27" s="39">
        <f t="shared" si="0"/>
        <v>4.986062717770035</v>
      </c>
      <c r="H27" s="40">
        <f t="shared" si="1"/>
        <v>0.40410705839778416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207</v>
      </c>
      <c r="C28" s="41">
        <v>202</v>
      </c>
      <c r="D28" s="41">
        <v>153</v>
      </c>
      <c r="E28" s="41">
        <v>86</v>
      </c>
      <c r="F28" s="41">
        <v>137</v>
      </c>
      <c r="G28" s="39">
        <f t="shared" si="0"/>
        <v>0.59302325581395343</v>
      </c>
      <c r="H28" s="40">
        <f t="shared" si="1"/>
        <v>-9.803942370012686E-2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11</v>
      </c>
      <c r="C29" s="41">
        <v>9</v>
      </c>
      <c r="D29" s="41">
        <v>20</v>
      </c>
      <c r="E29" s="41">
        <v>11</v>
      </c>
      <c r="F29" s="41">
        <v>29</v>
      </c>
      <c r="G29" s="39">
        <f t="shared" si="0"/>
        <v>1.6363636363636362</v>
      </c>
      <c r="H29" s="40">
        <f t="shared" si="1"/>
        <v>0.27424027631054626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0</v>
      </c>
      <c r="C30" s="41">
        <v>4</v>
      </c>
      <c r="D30" s="41">
        <v>12</v>
      </c>
      <c r="E30" s="41">
        <v>45</v>
      </c>
      <c r="F30" s="41">
        <v>9</v>
      </c>
      <c r="G30" s="39">
        <f t="shared" si="0"/>
        <v>-0.8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24</v>
      </c>
      <c r="C31" s="41">
        <v>6</v>
      </c>
      <c r="D31" s="41">
        <v>4</v>
      </c>
      <c r="E31" s="41">
        <v>0</v>
      </c>
      <c r="F31" s="41">
        <v>13</v>
      </c>
      <c r="G31" s="39" t="str">
        <f t="shared" si="0"/>
        <v>-</v>
      </c>
      <c r="H31" s="40">
        <f t="shared" si="1"/>
        <v>-0.14210719073185651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131</v>
      </c>
      <c r="C32" s="41">
        <v>181</v>
      </c>
      <c r="D32" s="41">
        <v>374</v>
      </c>
      <c r="E32" s="41">
        <v>235</v>
      </c>
      <c r="F32" s="41">
        <v>86</v>
      </c>
      <c r="G32" s="39">
        <f t="shared" si="0"/>
        <v>-0.63404255319148939</v>
      </c>
      <c r="H32" s="40">
        <f t="shared" si="1"/>
        <v>-9.9866782112701502E-2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2</v>
      </c>
      <c r="C33" s="41">
        <v>9</v>
      </c>
      <c r="D33" s="41">
        <v>10</v>
      </c>
      <c r="E33" s="41">
        <v>11</v>
      </c>
      <c r="F33" s="41">
        <v>6</v>
      </c>
      <c r="G33" s="39">
        <f t="shared" si="0"/>
        <v>-0.45454545454545459</v>
      </c>
      <c r="H33" s="40">
        <f t="shared" si="1"/>
        <v>0.3160740129524926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342</v>
      </c>
      <c r="C34" s="41">
        <v>265</v>
      </c>
      <c r="D34" s="41">
        <v>323</v>
      </c>
      <c r="E34" s="41">
        <v>216</v>
      </c>
      <c r="F34" s="41">
        <v>304</v>
      </c>
      <c r="G34" s="39">
        <f t="shared" si="0"/>
        <v>0.40740740740740744</v>
      </c>
      <c r="H34" s="40">
        <f t="shared" si="1"/>
        <v>-2.9016456585353123E-2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50</v>
      </c>
      <c r="C35" s="41">
        <v>17</v>
      </c>
      <c r="D35" s="41">
        <v>69</v>
      </c>
      <c r="E35" s="41">
        <v>66</v>
      </c>
      <c r="F35" s="41">
        <v>41</v>
      </c>
      <c r="G35" s="39">
        <f t="shared" si="0"/>
        <v>-0.37878787878787878</v>
      </c>
      <c r="H35" s="40">
        <f t="shared" si="1"/>
        <v>-4.8402125993473155E-2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1976</v>
      </c>
      <c r="C36" s="115">
        <f>C38-SUM(C5:C35)</f>
        <v>2912</v>
      </c>
      <c r="D36" s="115">
        <f>D38-SUM(D5:D35)</f>
        <v>1556</v>
      </c>
      <c r="E36" s="115">
        <v>1120</v>
      </c>
      <c r="F36" s="115">
        <v>1769</v>
      </c>
      <c r="G36" s="39">
        <f t="shared" si="0"/>
        <v>0.57946428571428577</v>
      </c>
      <c r="H36" s="40">
        <f t="shared" si="1"/>
        <v>-2.7285873307487107E-2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761823</v>
      </c>
      <c r="C37" s="93">
        <v>822552</v>
      </c>
      <c r="D37" s="93">
        <v>772486</v>
      </c>
      <c r="E37" s="93">
        <v>669943</v>
      </c>
      <c r="F37" s="93">
        <v>638956</v>
      </c>
      <c r="G37" s="90">
        <f>IF(E37&gt;0,F37/E37-1,"-")</f>
        <v>-4.6253188704113657E-2</v>
      </c>
      <c r="H37" s="91">
        <f>IF(B37&gt;0,((F37/B37)^(1/4)-1),"-")</f>
        <v>-4.3017010692871449E-2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1092461</v>
      </c>
      <c r="C38" s="89">
        <v>1167841</v>
      </c>
      <c r="D38" s="89">
        <v>1092666</v>
      </c>
      <c r="E38" s="89">
        <v>960853</v>
      </c>
      <c r="F38" s="89">
        <v>957850</v>
      </c>
      <c r="G38" s="90">
        <f t="shared" si="0"/>
        <v>-3.1253479980808407E-3</v>
      </c>
      <c r="H38" s="90">
        <f t="shared" si="1"/>
        <v>-3.2339774192791215E-2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E41" s="123"/>
      <c r="F41" s="123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7"/>
      <c r="F48" s="117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36" priority="1" stopIfTrue="1" operator="notEqual">
      <formula>0</formula>
    </cfRule>
  </conditionalFormatting>
  <conditionalFormatting sqref="J5:J38 L10:L38">
    <cfRule type="cellIs" dxfId="13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5" enableFormatConditionsCalculation="0">
    <tabColor indexed="16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75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5"/>
      <c r="H2" s="85"/>
      <c r="I2" s="87" t="s">
        <v>76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1339087</v>
      </c>
      <c r="C5" s="41">
        <v>1377026</v>
      </c>
      <c r="D5" s="41">
        <v>1481726</v>
      </c>
      <c r="E5" s="41">
        <v>1539622</v>
      </c>
      <c r="F5" s="41">
        <v>1546820</v>
      </c>
      <c r="G5" s="39">
        <v>4.6751735166163932E-3</v>
      </c>
      <c r="H5" s="40">
        <v>3.6711094496234331E-2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277960</v>
      </c>
      <c r="C6" s="41">
        <v>256370</v>
      </c>
      <c r="D6" s="41">
        <v>240143</v>
      </c>
      <c r="E6" s="41">
        <v>250922</v>
      </c>
      <c r="F6" s="41">
        <v>234359</v>
      </c>
      <c r="G6" s="39">
        <v>-6.6008560429137386E-2</v>
      </c>
      <c r="H6" s="40">
        <v>-4.1758813902838865E-2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147387</v>
      </c>
      <c r="C7" s="41">
        <v>143024</v>
      </c>
      <c r="D7" s="41">
        <v>155175</v>
      </c>
      <c r="E7" s="41">
        <v>154361</v>
      </c>
      <c r="F7" s="41">
        <v>153615</v>
      </c>
      <c r="G7" s="39">
        <v>-4.8328269446298311E-3</v>
      </c>
      <c r="H7" s="40">
        <v>1.0400637436261073E-2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336911</v>
      </c>
      <c r="C8" s="41">
        <v>322553</v>
      </c>
      <c r="D8" s="41">
        <v>332492</v>
      </c>
      <c r="E8" s="41">
        <v>349448</v>
      </c>
      <c r="F8" s="41">
        <v>357852</v>
      </c>
      <c r="G8" s="39">
        <v>2.4049357844371677E-2</v>
      </c>
      <c r="H8" s="40">
        <v>1.5189376726921555E-2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162169</v>
      </c>
      <c r="C9" s="41">
        <v>143670</v>
      </c>
      <c r="D9" s="41">
        <v>152708</v>
      </c>
      <c r="E9" s="41">
        <v>147735</v>
      </c>
      <c r="F9" s="41">
        <v>152055</v>
      </c>
      <c r="G9" s="39">
        <v>2.9241547365214782E-2</v>
      </c>
      <c r="H9" s="40">
        <v>-1.5970276877017353E-2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19811</v>
      </c>
      <c r="C10" s="41">
        <v>17775</v>
      </c>
      <c r="D10" s="41">
        <v>18920</v>
      </c>
      <c r="E10" s="41">
        <v>22349</v>
      </c>
      <c r="F10" s="41">
        <v>22342</v>
      </c>
      <c r="G10" s="39">
        <v>-3.132131191552201E-4</v>
      </c>
      <c r="H10" s="40">
        <v>3.0514038278427025E-2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6467</v>
      </c>
      <c r="C11" s="41">
        <v>7921</v>
      </c>
      <c r="D11" s="41">
        <v>7834</v>
      </c>
      <c r="E11" s="41">
        <v>7692</v>
      </c>
      <c r="F11" s="41">
        <v>9420</v>
      </c>
      <c r="G11" s="39">
        <v>0.22464898595943827</v>
      </c>
      <c r="H11" s="40">
        <v>9.8593462915030905E-2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11072</v>
      </c>
      <c r="C12" s="41">
        <v>11621</v>
      </c>
      <c r="D12" s="41">
        <v>12526</v>
      </c>
      <c r="E12" s="41">
        <v>12363</v>
      </c>
      <c r="F12" s="41">
        <v>12698</v>
      </c>
      <c r="G12" s="39">
        <v>2.7096982932945046E-2</v>
      </c>
      <c r="H12" s="40">
        <v>3.4849779359805932E-2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8637</v>
      </c>
      <c r="C13" s="41">
        <v>8434</v>
      </c>
      <c r="D13" s="41">
        <v>11317</v>
      </c>
      <c r="E13" s="41">
        <v>11970</v>
      </c>
      <c r="F13" s="41">
        <v>10733</v>
      </c>
      <c r="G13" s="39">
        <v>-0.10334168755221385</v>
      </c>
      <c r="H13" s="40">
        <v>5.581919292170423E-2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3509</v>
      </c>
      <c r="C14" s="41">
        <v>2560</v>
      </c>
      <c r="D14" s="41">
        <v>3745</v>
      </c>
      <c r="E14" s="41">
        <v>3670</v>
      </c>
      <c r="F14" s="41">
        <v>4626</v>
      </c>
      <c r="G14" s="39">
        <v>0.26049046321525893</v>
      </c>
      <c r="H14" s="40">
        <v>7.1533035787050281E-2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84490</v>
      </c>
      <c r="C15" s="41">
        <v>75996</v>
      </c>
      <c r="D15" s="41">
        <v>89755</v>
      </c>
      <c r="E15" s="41">
        <v>84111</v>
      </c>
      <c r="F15" s="41">
        <v>75077</v>
      </c>
      <c r="G15" s="39">
        <v>-0.10740569009998691</v>
      </c>
      <c r="H15" s="40">
        <v>-2.9097990283321162E-2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35361</v>
      </c>
      <c r="C16" s="41">
        <v>34076</v>
      </c>
      <c r="D16" s="41">
        <v>40033</v>
      </c>
      <c r="E16" s="41">
        <v>43801</v>
      </c>
      <c r="F16" s="41">
        <v>41961</v>
      </c>
      <c r="G16" s="39">
        <v>-4.2008173329376008E-2</v>
      </c>
      <c r="H16" s="40">
        <v>4.3711149431053142E-2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22296</v>
      </c>
      <c r="C17" s="41">
        <v>13773</v>
      </c>
      <c r="D17" s="41">
        <v>13803</v>
      </c>
      <c r="E17" s="41">
        <v>12528</v>
      </c>
      <c r="F17" s="41">
        <v>16658</v>
      </c>
      <c r="G17" s="39">
        <v>0.32966155810983389</v>
      </c>
      <c r="H17" s="40">
        <v>-7.0286846182512686E-2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4253</v>
      </c>
      <c r="C18" s="41">
        <v>4051</v>
      </c>
      <c r="D18" s="41">
        <v>3924</v>
      </c>
      <c r="E18" s="41">
        <v>3878</v>
      </c>
      <c r="F18" s="41">
        <v>3327</v>
      </c>
      <c r="G18" s="39">
        <v>-0.14208354822073233</v>
      </c>
      <c r="H18" s="40">
        <v>-5.954210953823158E-2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5695</v>
      </c>
      <c r="C19" s="41">
        <v>8228</v>
      </c>
      <c r="D19" s="41">
        <v>12072</v>
      </c>
      <c r="E19" s="41">
        <v>15292</v>
      </c>
      <c r="F19" s="41">
        <v>16646</v>
      </c>
      <c r="G19" s="39">
        <v>8.85430290347895E-2</v>
      </c>
      <c r="H19" s="40">
        <v>0.30753716052695323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34538</v>
      </c>
      <c r="C20" s="41">
        <v>24254</v>
      </c>
      <c r="D20" s="41">
        <v>23343</v>
      </c>
      <c r="E20" s="41">
        <v>28740</v>
      </c>
      <c r="F20" s="41">
        <v>26880</v>
      </c>
      <c r="G20" s="39">
        <v>-6.4718162839248472E-2</v>
      </c>
      <c r="H20" s="40">
        <v>-6.0746072375920557E-2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5890</v>
      </c>
      <c r="C21" s="41">
        <v>4877</v>
      </c>
      <c r="D21" s="41">
        <v>8238</v>
      </c>
      <c r="E21" s="41">
        <v>7477</v>
      </c>
      <c r="F21" s="41">
        <v>6542</v>
      </c>
      <c r="G21" s="39">
        <v>-0.12505015380500195</v>
      </c>
      <c r="H21" s="40">
        <v>2.6594211757154707E-2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14525</v>
      </c>
      <c r="C22" s="41">
        <v>9138</v>
      </c>
      <c r="D22" s="41">
        <v>4526</v>
      </c>
      <c r="E22" s="41">
        <v>4782</v>
      </c>
      <c r="F22" s="41">
        <v>5901</v>
      </c>
      <c r="G22" s="39">
        <v>0.23400250941028866</v>
      </c>
      <c r="H22" s="40">
        <v>-0.20163338414321452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8835</v>
      </c>
      <c r="C23" s="41">
        <v>7310</v>
      </c>
      <c r="D23" s="41">
        <v>11197</v>
      </c>
      <c r="E23" s="41">
        <v>9508</v>
      </c>
      <c r="F23" s="41">
        <v>10408</v>
      </c>
      <c r="G23" s="39">
        <v>9.465713083718974E-2</v>
      </c>
      <c r="H23" s="40">
        <v>4.1813983686312506E-2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4642</v>
      </c>
      <c r="C24" s="41">
        <v>3871</v>
      </c>
      <c r="D24" s="41">
        <v>5129</v>
      </c>
      <c r="E24" s="41">
        <v>6091</v>
      </c>
      <c r="F24" s="41">
        <v>5424</v>
      </c>
      <c r="G24" s="39">
        <v>-0.1095058282712198</v>
      </c>
      <c r="H24" s="40">
        <v>3.9689447820802082E-2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14831</v>
      </c>
      <c r="C25" s="41">
        <v>17217</v>
      </c>
      <c r="D25" s="41">
        <v>17903</v>
      </c>
      <c r="E25" s="41">
        <v>19087</v>
      </c>
      <c r="F25" s="41">
        <v>19480</v>
      </c>
      <c r="G25" s="39">
        <v>2.0589930319065308E-2</v>
      </c>
      <c r="H25" s="40">
        <v>7.0544265357986191E-2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12423</v>
      </c>
      <c r="C26" s="41">
        <v>6877</v>
      </c>
      <c r="D26" s="41">
        <v>10706</v>
      </c>
      <c r="E26" s="41">
        <v>13602</v>
      </c>
      <c r="F26" s="41">
        <v>13116</v>
      </c>
      <c r="G26" s="39">
        <v>-3.5730039700044069E-2</v>
      </c>
      <c r="H26" s="40">
        <v>1.3663317933740426E-2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59716</v>
      </c>
      <c r="C27" s="41">
        <v>58104</v>
      </c>
      <c r="D27" s="41">
        <v>68730</v>
      </c>
      <c r="E27" s="41">
        <v>70191</v>
      </c>
      <c r="F27" s="41">
        <v>53863</v>
      </c>
      <c r="G27" s="39">
        <v>-0.23262241597925659</v>
      </c>
      <c r="H27" s="40">
        <v>-2.5459354038371407E-2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8825</v>
      </c>
      <c r="C28" s="41">
        <v>8277</v>
      </c>
      <c r="D28" s="41">
        <v>9703</v>
      </c>
      <c r="E28" s="41">
        <v>9875</v>
      </c>
      <c r="F28" s="41">
        <v>10518</v>
      </c>
      <c r="G28" s="39">
        <v>6.5113924050632876E-2</v>
      </c>
      <c r="H28" s="40">
        <v>4.4851602428094273E-2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9849</v>
      </c>
      <c r="C29" s="41">
        <v>6640</v>
      </c>
      <c r="D29" s="41">
        <v>7557</v>
      </c>
      <c r="E29" s="41">
        <v>8460</v>
      </c>
      <c r="F29" s="41">
        <v>9028</v>
      </c>
      <c r="G29" s="39">
        <v>6.7139479905437449E-2</v>
      </c>
      <c r="H29" s="40">
        <v>-2.1524731188912849E-2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18299</v>
      </c>
      <c r="C30" s="41">
        <v>23507</v>
      </c>
      <c r="D30" s="41">
        <v>16054</v>
      </c>
      <c r="E30" s="41">
        <v>18276</v>
      </c>
      <c r="F30" s="41">
        <v>22863</v>
      </c>
      <c r="G30" s="39">
        <v>0.25098489822718317</v>
      </c>
      <c r="H30" s="40">
        <v>5.7247008072554673E-2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3547</v>
      </c>
      <c r="C31" s="41">
        <v>3357</v>
      </c>
      <c r="D31" s="41">
        <v>4298</v>
      </c>
      <c r="E31" s="41">
        <v>3755</v>
      </c>
      <c r="F31" s="41">
        <v>5500</v>
      </c>
      <c r="G31" s="39">
        <v>0.46471371504660453</v>
      </c>
      <c r="H31" s="40">
        <v>0.11590025096841172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9256</v>
      </c>
      <c r="C32" s="41">
        <v>6607</v>
      </c>
      <c r="D32" s="41">
        <v>6914</v>
      </c>
      <c r="E32" s="41">
        <v>9884</v>
      </c>
      <c r="F32" s="41">
        <v>9943</v>
      </c>
      <c r="G32" s="39">
        <v>5.9692432213678259E-3</v>
      </c>
      <c r="H32" s="40">
        <v>1.8060349743254767E-2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1">
        <v>3792</v>
      </c>
      <c r="C33" s="41">
        <v>3239</v>
      </c>
      <c r="D33" s="41">
        <v>3738</v>
      </c>
      <c r="E33" s="41">
        <v>5324</v>
      </c>
      <c r="F33" s="41">
        <v>3869</v>
      </c>
      <c r="G33" s="39">
        <v>-0.27329075882794895</v>
      </c>
      <c r="H33" s="40">
        <v>5.0382724556909952E-3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1">
        <v>3105</v>
      </c>
      <c r="C34" s="41">
        <v>2908</v>
      </c>
      <c r="D34" s="41">
        <v>4770</v>
      </c>
      <c r="E34" s="41">
        <v>4062</v>
      </c>
      <c r="F34" s="41">
        <v>5118</v>
      </c>
      <c r="G34" s="39">
        <v>0.25997045790251105</v>
      </c>
      <c r="H34" s="40">
        <v>0.13307763983332577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1">
        <v>1831</v>
      </c>
      <c r="C35" s="41">
        <v>2015</v>
      </c>
      <c r="D35" s="41">
        <v>2801</v>
      </c>
      <c r="E35" s="41">
        <v>3722</v>
      </c>
      <c r="F35" s="41">
        <v>4140</v>
      </c>
      <c r="G35" s="39">
        <v>0.1123052122514776</v>
      </c>
      <c r="H35" s="40">
        <v>0.22624711664668973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65537</v>
      </c>
      <c r="C36" s="79">
        <v>59352</v>
      </c>
      <c r="D36" s="79">
        <v>63691</v>
      </c>
      <c r="E36" s="79">
        <v>72604</v>
      </c>
      <c r="F36" s="79">
        <v>76845</v>
      </c>
      <c r="G36" s="39">
        <v>5.8412759627568756E-2</v>
      </c>
      <c r="H36" s="40">
        <v>4.0596268912853395E-2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93">
        <v>1405459</v>
      </c>
      <c r="C37" s="93">
        <v>1297602</v>
      </c>
      <c r="D37" s="93">
        <v>1363745</v>
      </c>
      <c r="E37" s="93">
        <v>1415560</v>
      </c>
      <c r="F37" s="93">
        <v>1400807</v>
      </c>
      <c r="G37" s="90">
        <v>-1.0422023792703961E-2</v>
      </c>
      <c r="H37" s="91">
        <v>-8.2851676628381554E-4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2744546</v>
      </c>
      <c r="C38" s="89">
        <v>2674628</v>
      </c>
      <c r="D38" s="89">
        <v>2845471</v>
      </c>
      <c r="E38" s="89">
        <v>2955182</v>
      </c>
      <c r="F38" s="89">
        <v>2947627</v>
      </c>
      <c r="G38" s="90">
        <v>-2.5565261293551966E-3</v>
      </c>
      <c r="H38" s="90">
        <v>1.8006387381721112E-2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73"/>
      <c r="C39" s="68"/>
      <c r="D39" s="68"/>
      <c r="E39" s="6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73"/>
      <c r="C40" s="68"/>
      <c r="D40" s="68"/>
      <c r="E40" s="68"/>
      <c r="F40" s="14" t="s">
        <v>112</v>
      </c>
      <c r="I40" s="15" t="s">
        <v>89</v>
      </c>
      <c r="J40"/>
      <c r="K40"/>
      <c r="L40"/>
    </row>
    <row r="41" spans="1:12" x14ac:dyDescent="0.2">
      <c r="B41" s="68"/>
      <c r="C41" s="68"/>
      <c r="D41" s="68"/>
      <c r="E41" s="70"/>
      <c r="F41" s="42"/>
      <c r="G41"/>
      <c r="H41"/>
      <c r="J41"/>
      <c r="K41"/>
      <c r="L41"/>
    </row>
    <row r="42" spans="1:12" x14ac:dyDescent="0.2">
      <c r="A42" s="109"/>
      <c r="B42" s="69"/>
      <c r="C42" s="69"/>
      <c r="D42" s="69"/>
      <c r="E42" s="69"/>
      <c r="F42" s="34"/>
      <c r="G42" s="32"/>
      <c r="H42" s="32"/>
      <c r="I42" s="33"/>
      <c r="J42"/>
      <c r="K42"/>
      <c r="L42"/>
    </row>
    <row r="43" spans="1:12" x14ac:dyDescent="0.2">
      <c r="A43" s="109"/>
      <c r="B43" s="69"/>
      <c r="C43" s="69"/>
      <c r="D43" s="69"/>
      <c r="E43" s="69"/>
      <c r="F43" s="34"/>
      <c r="G43" s="32"/>
      <c r="H43" s="32"/>
      <c r="I43" s="33"/>
      <c r="J43"/>
      <c r="K43"/>
      <c r="L43"/>
    </row>
    <row r="44" spans="1:12" x14ac:dyDescent="0.2">
      <c r="A44" s="109"/>
      <c r="B44" s="69"/>
      <c r="C44" s="69"/>
      <c r="D44" s="69"/>
      <c r="E44" s="69"/>
      <c r="F44" s="34"/>
      <c r="G44" s="34"/>
      <c r="H44" s="34"/>
      <c r="I44" s="33"/>
      <c r="J44"/>
      <c r="K44"/>
      <c r="L44"/>
    </row>
    <row r="45" spans="1:12" x14ac:dyDescent="0.2">
      <c r="A45" s="109"/>
      <c r="B45" s="69"/>
      <c r="C45" s="69"/>
      <c r="D45" s="69"/>
      <c r="E45" s="69"/>
      <c r="F45" s="34"/>
      <c r="G45" s="32"/>
      <c r="H45" s="32"/>
      <c r="I45" s="33"/>
      <c r="J45"/>
      <c r="K45"/>
      <c r="L45"/>
    </row>
    <row r="46" spans="1:12" x14ac:dyDescent="0.2">
      <c r="A46" s="109"/>
      <c r="B46" s="69"/>
      <c r="C46" s="69"/>
      <c r="D46" s="69"/>
      <c r="E46" s="69"/>
      <c r="F46" s="34"/>
      <c r="G46" s="32"/>
      <c r="H46" s="32"/>
      <c r="I46" s="33"/>
      <c r="J46"/>
      <c r="K46"/>
      <c r="L46"/>
    </row>
    <row r="47" spans="1:12" x14ac:dyDescent="0.2">
      <c r="A47" s="109"/>
      <c r="B47" s="69"/>
      <c r="C47" s="69"/>
      <c r="D47" s="69"/>
      <c r="E47" s="69"/>
      <c r="F47" s="34"/>
      <c r="G47" s="32"/>
      <c r="H47" s="32"/>
      <c r="I47" s="33"/>
      <c r="J47"/>
      <c r="K47"/>
      <c r="L47"/>
    </row>
    <row r="48" spans="1:12" x14ac:dyDescent="0.2">
      <c r="A48" s="109"/>
      <c r="B48" s="111"/>
      <c r="C48" s="111"/>
      <c r="D48" s="111"/>
      <c r="E48" s="69"/>
      <c r="F48" s="34"/>
      <c r="G48" s="35"/>
      <c r="H48" s="35"/>
      <c r="I48" s="33"/>
      <c r="J48"/>
      <c r="K48"/>
      <c r="L48"/>
    </row>
    <row r="49" spans="1:12" x14ac:dyDescent="0.2">
      <c r="A49" s="12"/>
      <c r="B49" s="69"/>
      <c r="C49" s="69"/>
      <c r="D49" s="69"/>
      <c r="E49" s="69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73"/>
      <c r="C60" s="68"/>
      <c r="D60" s="68"/>
      <c r="E60" s="68"/>
    </row>
    <row r="61" spans="1:12" x14ac:dyDescent="0.2">
      <c r="B61" s="73"/>
      <c r="C61" s="68"/>
      <c r="D61" s="68"/>
      <c r="E61" s="68"/>
    </row>
    <row r="62" spans="1:12" x14ac:dyDescent="0.2">
      <c r="B62" s="68"/>
      <c r="C62" s="68"/>
      <c r="D62" s="68"/>
      <c r="E62" s="70"/>
      <c r="F62" s="42"/>
      <c r="G62"/>
    </row>
  </sheetData>
  <phoneticPr fontId="0" type="noConversion"/>
  <conditionalFormatting sqref="B51:H51">
    <cfRule type="cellIs" dxfId="208" priority="1" stopIfTrue="1" operator="notEqual">
      <formula>0</formula>
    </cfRule>
  </conditionalFormatting>
  <conditionalFormatting sqref="J5:J38 L15:L38">
    <cfRule type="cellIs" dxfId="20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90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5"/>
      <c r="H2" s="85"/>
      <c r="I2" s="87" t="s">
        <v>91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f>'vla (2)'!B5+'bru (2)'!B5</f>
        <v>782565</v>
      </c>
      <c r="C5" s="41">
        <f>'vla (2)'!C5+'bru (2)'!C5</f>
        <v>805728</v>
      </c>
      <c r="D5" s="41">
        <f>'vla (2)'!D5+'bru (2)'!D5</f>
        <v>804346</v>
      </c>
      <c r="E5" s="41">
        <v>853684</v>
      </c>
      <c r="F5" s="41">
        <v>883155</v>
      </c>
      <c r="G5" s="39">
        <f>IF(E5&gt;0,F5/E5-1,"-")</f>
        <v>3.4522141682402419E-2</v>
      </c>
      <c r="H5" s="40">
        <f>IF(B5&gt;0,((F5/B5)^(1/4)-1),"-")</f>
        <v>3.0692528698788912E-2</v>
      </c>
      <c r="I5" s="31" t="s">
        <v>5</v>
      </c>
      <c r="J5" s="17"/>
    </row>
    <row r="6" spans="1:12" ht="14.1" customHeight="1" x14ac:dyDescent="0.2">
      <c r="A6" s="13" t="s">
        <v>8</v>
      </c>
      <c r="B6" s="13">
        <f>'vla (2)'!B6+'bru (2)'!B6</f>
        <v>631697</v>
      </c>
      <c r="C6" s="41">
        <f>'vla (2)'!C6+'bru (2)'!C6</f>
        <v>751927</v>
      </c>
      <c r="D6" s="41">
        <f>'vla (2)'!D6+'bru (2)'!D6</f>
        <v>850805</v>
      </c>
      <c r="E6" s="41">
        <v>865307</v>
      </c>
      <c r="F6" s="41">
        <v>787033</v>
      </c>
      <c r="G6" s="39">
        <f t="shared" ref="G6:G38" si="0">IF(E6&gt;0,F6/E6-1,"-")</f>
        <v>-9.0458068639222788E-2</v>
      </c>
      <c r="H6" s="40">
        <f t="shared" ref="H6:H38" si="1">IF(B6&gt;0,((F6/B6)^(1/4)-1),"-")</f>
        <v>5.6503723594272026E-2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f>'vla (2)'!B7+'bru (2)'!B7</f>
        <v>92367</v>
      </c>
      <c r="C7" s="41">
        <f>'vla (2)'!C7+'bru (2)'!C7</f>
        <v>114804</v>
      </c>
      <c r="D7" s="41">
        <f>'vla (2)'!D7+'bru (2)'!D7</f>
        <v>107298</v>
      </c>
      <c r="E7" s="41">
        <v>142243</v>
      </c>
      <c r="F7" s="41">
        <v>145667</v>
      </c>
      <c r="G7" s="39">
        <f t="shared" si="0"/>
        <v>2.4071483306735697E-2</v>
      </c>
      <c r="H7" s="40">
        <f t="shared" si="1"/>
        <v>0.12062700626949274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f>'vla (2)'!B8+'bru (2)'!B8</f>
        <v>64112</v>
      </c>
      <c r="C8" s="41">
        <f>'vla (2)'!C8+'bru (2)'!C8</f>
        <v>78502</v>
      </c>
      <c r="D8" s="41">
        <f>'vla (2)'!D8+'bru (2)'!D8</f>
        <v>40013</v>
      </c>
      <c r="E8" s="41">
        <v>45447</v>
      </c>
      <c r="F8" s="41">
        <v>40817</v>
      </c>
      <c r="G8" s="39">
        <f t="shared" si="0"/>
        <v>-0.10187691156732015</v>
      </c>
      <c r="H8" s="40">
        <f t="shared" si="1"/>
        <v>-0.10674503447286587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f>'vla (2)'!B9+'bru (2)'!B9</f>
        <v>57204</v>
      </c>
      <c r="C9" s="41">
        <f>'vla (2)'!C9+'bru (2)'!C9</f>
        <v>57194</v>
      </c>
      <c r="D9" s="41">
        <f>'vla (2)'!D9+'bru (2)'!D9</f>
        <v>63895</v>
      </c>
      <c r="E9" s="41">
        <v>74871</v>
      </c>
      <c r="F9" s="41">
        <v>72593</v>
      </c>
      <c r="G9" s="39">
        <f t="shared" si="0"/>
        <v>-3.0425665477955444E-2</v>
      </c>
      <c r="H9" s="40">
        <f t="shared" si="1"/>
        <v>6.1370681032219432E-2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f>'vla (2)'!B10+'bru (2)'!B10</f>
        <v>6265</v>
      </c>
      <c r="C10" s="41">
        <f>'vla (2)'!C10+'bru (2)'!C10</f>
        <v>6296</v>
      </c>
      <c r="D10" s="41">
        <f>'vla (2)'!D10+'bru (2)'!D10</f>
        <v>7670</v>
      </c>
      <c r="E10" s="41">
        <v>6341</v>
      </c>
      <c r="F10" s="41">
        <v>8804</v>
      </c>
      <c r="G10" s="39">
        <f t="shared" si="0"/>
        <v>0.38842453871629079</v>
      </c>
      <c r="H10" s="40">
        <f t="shared" si="1"/>
        <v>8.8779009743142456E-2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f>'vla (2)'!B11+'bru (2)'!B11</f>
        <v>1826</v>
      </c>
      <c r="C11" s="41">
        <f>'vla (2)'!C11+'bru (2)'!C11</f>
        <v>4287</v>
      </c>
      <c r="D11" s="41">
        <f>'vla (2)'!D11+'bru (2)'!D11</f>
        <v>1832</v>
      </c>
      <c r="E11" s="41">
        <v>3859</v>
      </c>
      <c r="F11" s="41">
        <v>9500</v>
      </c>
      <c r="G11" s="39">
        <f t="shared" si="0"/>
        <v>1.461777662606893</v>
      </c>
      <c r="H11" s="40">
        <f t="shared" si="1"/>
        <v>0.51027386828791665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f>'vla (2)'!B12+'bru (2)'!B12</f>
        <v>5281</v>
      </c>
      <c r="C12" s="41">
        <f>'vla (2)'!C12+'bru (2)'!C12</f>
        <v>5341</v>
      </c>
      <c r="D12" s="41">
        <f>'vla (2)'!D12+'bru (2)'!D12</f>
        <v>5601</v>
      </c>
      <c r="E12" s="41">
        <v>5017</v>
      </c>
      <c r="F12" s="41">
        <v>6215</v>
      </c>
      <c r="G12" s="39">
        <f t="shared" si="0"/>
        <v>0.23878812039067165</v>
      </c>
      <c r="H12" s="40">
        <f t="shared" si="1"/>
        <v>4.1552681538172598E-2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f>'vla (2)'!B13+'bru (2)'!B13</f>
        <v>1864</v>
      </c>
      <c r="C13" s="41">
        <f>'vla (2)'!C13+'bru (2)'!C13</f>
        <v>2014</v>
      </c>
      <c r="D13" s="41">
        <f>'vla (2)'!D13+'bru (2)'!D13</f>
        <v>2758</v>
      </c>
      <c r="E13" s="41">
        <v>2636</v>
      </c>
      <c r="F13" s="41">
        <v>3586</v>
      </c>
      <c r="G13" s="39">
        <f t="shared" si="0"/>
        <v>0.36039453717754166</v>
      </c>
      <c r="H13" s="40">
        <f t="shared" si="1"/>
        <v>0.17771740755279386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f>'vla (2)'!B14+'bru (2)'!B14</f>
        <v>988</v>
      </c>
      <c r="C14" s="41">
        <f>'vla (2)'!C14+'bru (2)'!C14</f>
        <v>1892</v>
      </c>
      <c r="D14" s="41">
        <f>'vla (2)'!D14+'bru (2)'!D14</f>
        <v>1511</v>
      </c>
      <c r="E14" s="41">
        <v>1733</v>
      </c>
      <c r="F14" s="41">
        <v>2164</v>
      </c>
      <c r="G14" s="39">
        <f t="shared" si="0"/>
        <v>0.24870167339873062</v>
      </c>
      <c r="H14" s="40">
        <f t="shared" si="1"/>
        <v>0.21653631588104449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f>'vla (2)'!B15+'bru (2)'!B15</f>
        <v>5596</v>
      </c>
      <c r="C15" s="41">
        <f>'vla (2)'!C15+'bru (2)'!C15</f>
        <v>7019</v>
      </c>
      <c r="D15" s="41">
        <f>'vla (2)'!D15+'bru (2)'!D15</f>
        <v>6228</v>
      </c>
      <c r="E15" s="41">
        <v>9950</v>
      </c>
      <c r="F15" s="41">
        <v>8422</v>
      </c>
      <c r="G15" s="39">
        <f t="shared" si="0"/>
        <v>-0.15356783919597994</v>
      </c>
      <c r="H15" s="40">
        <f t="shared" si="1"/>
        <v>0.10760366164244162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f>'vla (2)'!B16+'bru (2)'!B16</f>
        <v>11122</v>
      </c>
      <c r="C16" s="41">
        <f>'vla (2)'!C16+'bru (2)'!C16</f>
        <v>10300</v>
      </c>
      <c r="D16" s="41">
        <f>'vla (2)'!D16+'bru (2)'!D16</f>
        <v>10597</v>
      </c>
      <c r="E16" s="41">
        <v>9263</v>
      </c>
      <c r="F16" s="41">
        <v>10517</v>
      </c>
      <c r="G16" s="39">
        <f t="shared" si="0"/>
        <v>0.13537730756774269</v>
      </c>
      <c r="H16" s="40">
        <f t="shared" si="1"/>
        <v>-1.3885724780774433E-2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f>'vla (2)'!B17+'bru (2)'!B17</f>
        <v>1677</v>
      </c>
      <c r="C17" s="41">
        <f>'vla (2)'!C17+'bru (2)'!C17</f>
        <v>1334</v>
      </c>
      <c r="D17" s="41">
        <f>'vla (2)'!D17+'bru (2)'!D17</f>
        <v>1191</v>
      </c>
      <c r="E17" s="41">
        <v>1733</v>
      </c>
      <c r="F17" s="41">
        <v>1073</v>
      </c>
      <c r="G17" s="39">
        <f t="shared" si="0"/>
        <v>-0.38084246970571267</v>
      </c>
      <c r="H17" s="40">
        <f t="shared" si="1"/>
        <v>-0.10563114981467914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f>'vla (2)'!B18+'bru (2)'!B18</f>
        <v>1124</v>
      </c>
      <c r="C18" s="41">
        <f>'vla (2)'!C18+'bru (2)'!C18</f>
        <v>15808</v>
      </c>
      <c r="D18" s="41">
        <f>'vla (2)'!D18+'bru (2)'!D18</f>
        <v>875</v>
      </c>
      <c r="E18" s="41">
        <v>792</v>
      </c>
      <c r="F18" s="41">
        <v>2664</v>
      </c>
      <c r="G18" s="39">
        <f t="shared" si="0"/>
        <v>2.3636363636363638</v>
      </c>
      <c r="H18" s="40">
        <f t="shared" si="1"/>
        <v>0.2407719798529433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f>'vla (2)'!B19+'bru (2)'!B19</f>
        <v>1683</v>
      </c>
      <c r="C19" s="41">
        <f>'vla (2)'!C19+'bru (2)'!C19</f>
        <v>2439</v>
      </c>
      <c r="D19" s="41">
        <f>'vla (2)'!D19+'bru (2)'!D19</f>
        <v>2768</v>
      </c>
      <c r="E19" s="41">
        <v>3848</v>
      </c>
      <c r="F19" s="41">
        <v>1896</v>
      </c>
      <c r="G19" s="39">
        <f t="shared" si="0"/>
        <v>-0.5072765072765073</v>
      </c>
      <c r="H19" s="40">
        <f t="shared" si="1"/>
        <v>3.0240347549775226E-2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f>'vla (2)'!B20+'bru (2)'!B20</f>
        <v>16431</v>
      </c>
      <c r="C20" s="41">
        <f>'vla (2)'!C20+'bru (2)'!C20</f>
        <v>24857</v>
      </c>
      <c r="D20" s="41">
        <f>'vla (2)'!D20+'bru (2)'!D20</f>
        <v>49706</v>
      </c>
      <c r="E20" s="41">
        <v>59955</v>
      </c>
      <c r="F20" s="41">
        <v>48534</v>
      </c>
      <c r="G20" s="39">
        <f t="shared" si="0"/>
        <v>-0.19049286965223922</v>
      </c>
      <c r="H20" s="40">
        <f t="shared" si="1"/>
        <v>0.31097835873728563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f>'vla (2)'!B21+'bru (2)'!B21</f>
        <v>1751</v>
      </c>
      <c r="C21" s="41">
        <f>'vla (2)'!C21+'bru (2)'!C21</f>
        <v>1988</v>
      </c>
      <c r="D21" s="41">
        <f>'vla (2)'!D21+'bru (2)'!D21</f>
        <v>1864</v>
      </c>
      <c r="E21" s="41">
        <v>3021</v>
      </c>
      <c r="F21" s="41">
        <v>3528</v>
      </c>
      <c r="G21" s="39">
        <f t="shared" si="0"/>
        <v>0.1678252234359483</v>
      </c>
      <c r="H21" s="40">
        <f t="shared" si="1"/>
        <v>0.19140826238497799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f>'vla (2)'!B22+'bru (2)'!B22</f>
        <v>858</v>
      </c>
      <c r="C22" s="41">
        <f>'vla (2)'!C22+'bru (2)'!C22</f>
        <v>1230</v>
      </c>
      <c r="D22" s="41">
        <f>'vla (2)'!D22+'bru (2)'!D22</f>
        <v>2181</v>
      </c>
      <c r="E22" s="41">
        <v>671</v>
      </c>
      <c r="F22" s="41">
        <v>2083</v>
      </c>
      <c r="G22" s="39">
        <f t="shared" si="0"/>
        <v>2.1043219076005961</v>
      </c>
      <c r="H22" s="40">
        <f t="shared" si="1"/>
        <v>0.24824689815836432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f>'vla (2)'!B23+'bru (2)'!B23</f>
        <v>298</v>
      </c>
      <c r="C23" s="41">
        <f>'vla (2)'!C23+'bru (2)'!C23</f>
        <v>305</v>
      </c>
      <c r="D23" s="41">
        <f>'vla (2)'!D23+'bru (2)'!D23</f>
        <v>2530</v>
      </c>
      <c r="E23" s="41">
        <v>2619</v>
      </c>
      <c r="F23" s="41">
        <v>1232</v>
      </c>
      <c r="G23" s="39">
        <f t="shared" si="0"/>
        <v>-0.52959144711722028</v>
      </c>
      <c r="H23" s="40">
        <f t="shared" si="1"/>
        <v>0.42593132892293339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f>'vla (2)'!B24+'bru (2)'!B24</f>
        <v>1332</v>
      </c>
      <c r="C24" s="41">
        <f>'vla (2)'!C24+'bru (2)'!C24</f>
        <v>1289</v>
      </c>
      <c r="D24" s="41">
        <f>'vla (2)'!D24+'bru (2)'!D24</f>
        <v>1627</v>
      </c>
      <c r="E24" s="41">
        <v>1773</v>
      </c>
      <c r="F24" s="41">
        <v>1750</v>
      </c>
      <c r="G24" s="39">
        <f t="shared" si="0"/>
        <v>-1.2972363226170347E-2</v>
      </c>
      <c r="H24" s="40">
        <f t="shared" si="1"/>
        <v>7.0615325724243672E-2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f>'vla (2)'!B25+'bru (2)'!B25</f>
        <v>2387</v>
      </c>
      <c r="C25" s="41">
        <f>'vla (2)'!C25+'bru (2)'!C25</f>
        <v>2740</v>
      </c>
      <c r="D25" s="41">
        <f>'vla (2)'!D25+'bru (2)'!D25</f>
        <v>2939</v>
      </c>
      <c r="E25" s="41">
        <v>3995</v>
      </c>
      <c r="F25" s="41">
        <v>3464</v>
      </c>
      <c r="G25" s="39">
        <f t="shared" si="0"/>
        <v>-0.13291614518147687</v>
      </c>
      <c r="H25" s="40">
        <f t="shared" si="1"/>
        <v>9.7567821963884471E-2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f>'vla (2)'!B26+'bru (2)'!B26</f>
        <v>218</v>
      </c>
      <c r="C26" s="41">
        <f>'vla (2)'!C26+'bru (2)'!C26</f>
        <v>441</v>
      </c>
      <c r="D26" s="41">
        <f>'vla (2)'!D26+'bru (2)'!D26</f>
        <v>620</v>
      </c>
      <c r="E26" s="41">
        <v>543</v>
      </c>
      <c r="F26" s="41">
        <v>678</v>
      </c>
      <c r="G26" s="39">
        <f t="shared" si="0"/>
        <v>0.24861878453038666</v>
      </c>
      <c r="H26" s="40">
        <f t="shared" si="1"/>
        <v>0.32798539903046753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f>'vla (2)'!B27+'bru (2)'!B27</f>
        <v>1348</v>
      </c>
      <c r="C27" s="41">
        <f>'vla (2)'!C27+'bru (2)'!C27</f>
        <v>1287</v>
      </c>
      <c r="D27" s="41">
        <f>'vla (2)'!D27+'bru (2)'!D27</f>
        <v>2056</v>
      </c>
      <c r="E27" s="41">
        <v>1165</v>
      </c>
      <c r="F27" s="41">
        <v>1088</v>
      </c>
      <c r="G27" s="39">
        <f t="shared" si="0"/>
        <v>-6.609442060085835E-2</v>
      </c>
      <c r="H27" s="40">
        <f t="shared" si="1"/>
        <v>-5.2160614836437191E-2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f>'vla (2)'!B28+'bru (2)'!B28</f>
        <v>598</v>
      </c>
      <c r="C28" s="41">
        <f>'vla (2)'!C28+'bru (2)'!C28</f>
        <v>764</v>
      </c>
      <c r="D28" s="41">
        <f>'vla (2)'!D28+'bru (2)'!D28</f>
        <v>575</v>
      </c>
      <c r="E28" s="41">
        <v>684</v>
      </c>
      <c r="F28" s="41">
        <v>743</v>
      </c>
      <c r="G28" s="39">
        <f t="shared" si="0"/>
        <v>8.6257309941520477E-2</v>
      </c>
      <c r="H28" s="40">
        <f t="shared" si="1"/>
        <v>5.5776296800550629E-2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f>'vla (2)'!B29+'bru (2)'!B29</f>
        <v>170</v>
      </c>
      <c r="C29" s="41">
        <f>'vla (2)'!C29+'bru (2)'!C29</f>
        <v>43</v>
      </c>
      <c r="D29" s="41">
        <f>'vla (2)'!D29+'bru (2)'!D29</f>
        <v>63</v>
      </c>
      <c r="E29" s="41">
        <v>15</v>
      </c>
      <c r="F29" s="41">
        <v>129</v>
      </c>
      <c r="G29" s="39">
        <f t="shared" si="0"/>
        <v>7.6</v>
      </c>
      <c r="H29" s="40">
        <f t="shared" si="1"/>
        <v>-6.6670060900011041E-2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f>'vla (2)'!B30+'bru (2)'!B30</f>
        <v>72</v>
      </c>
      <c r="C30" s="41">
        <f>'vla (2)'!C30+'bru (2)'!C30</f>
        <v>99</v>
      </c>
      <c r="D30" s="41">
        <f>'vla (2)'!D30+'bru (2)'!D30</f>
        <v>160</v>
      </c>
      <c r="E30" s="41">
        <v>83</v>
      </c>
      <c r="F30" s="41">
        <v>191</v>
      </c>
      <c r="G30" s="39">
        <f t="shared" si="0"/>
        <v>1.3012048192771086</v>
      </c>
      <c r="H30" s="40">
        <f t="shared" si="1"/>
        <v>0.27621903441676965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f>'vla (2)'!B31+'bru (2)'!B31</f>
        <v>8</v>
      </c>
      <c r="C31" s="41">
        <f>'vla (2)'!C31+'bru (2)'!C31</f>
        <v>18</v>
      </c>
      <c r="D31" s="41">
        <f>'vla (2)'!D31+'bru (2)'!D31</f>
        <v>13</v>
      </c>
      <c r="E31" s="41">
        <v>0</v>
      </c>
      <c r="F31" s="41">
        <v>26</v>
      </c>
      <c r="G31" s="39" t="str">
        <f t="shared" si="0"/>
        <v>-</v>
      </c>
      <c r="H31" s="40">
        <f t="shared" si="1"/>
        <v>0.34267480714132525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f>'vla (2)'!B32+'bru (2)'!B32</f>
        <v>246</v>
      </c>
      <c r="C32" s="41">
        <f>'vla (2)'!C32+'bru (2)'!C32</f>
        <v>216</v>
      </c>
      <c r="D32" s="41">
        <f>'vla (2)'!D32+'bru (2)'!D32</f>
        <v>257</v>
      </c>
      <c r="E32" s="41">
        <v>209</v>
      </c>
      <c r="F32" s="41">
        <v>318</v>
      </c>
      <c r="G32" s="39">
        <f t="shared" si="0"/>
        <v>0.52153110047846885</v>
      </c>
      <c r="H32" s="40">
        <f t="shared" si="1"/>
        <v>6.6284271839072817E-2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f>'vla (2)'!B33+'bru (2)'!B33</f>
        <v>3</v>
      </c>
      <c r="C33" s="41">
        <f>'vla (2)'!C33+'bru (2)'!C33</f>
        <v>31</v>
      </c>
      <c r="D33" s="41">
        <f>'vla (2)'!D33+'bru (2)'!D33</f>
        <v>256</v>
      </c>
      <c r="E33" s="41">
        <v>30</v>
      </c>
      <c r="F33" s="41">
        <v>55</v>
      </c>
      <c r="G33" s="39">
        <f t="shared" si="0"/>
        <v>0.83333333333333326</v>
      </c>
      <c r="H33" s="40">
        <f t="shared" si="1"/>
        <v>1.0692375873466964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f>'vla (2)'!B34+'bru (2)'!B34</f>
        <v>1640</v>
      </c>
      <c r="C34" s="41">
        <f>'vla (2)'!C34+'bru (2)'!C34</f>
        <v>1724</v>
      </c>
      <c r="D34" s="41">
        <f>'vla (2)'!D34+'bru (2)'!D34</f>
        <v>1942</v>
      </c>
      <c r="E34" s="41">
        <v>2547</v>
      </c>
      <c r="F34" s="41">
        <v>2112</v>
      </c>
      <c r="G34" s="39">
        <f t="shared" si="0"/>
        <v>-0.17078916372202591</v>
      </c>
      <c r="H34" s="40">
        <f t="shared" si="1"/>
        <v>6.5276916655317985E-2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f>'vla (2)'!B35+'bru (2)'!B35</f>
        <v>486</v>
      </c>
      <c r="C35" s="41">
        <f>'vla (2)'!C35+'bru (2)'!C35</f>
        <v>211</v>
      </c>
      <c r="D35" s="41">
        <f>'vla (2)'!D35+'bru (2)'!D35</f>
        <v>94</v>
      </c>
      <c r="E35" s="41">
        <v>101</v>
      </c>
      <c r="F35" s="41">
        <v>746</v>
      </c>
      <c r="G35" s="39">
        <f t="shared" si="0"/>
        <v>6.3861386138613865</v>
      </c>
      <c r="H35" s="40">
        <f t="shared" si="1"/>
        <v>0.11307810393413531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8284</v>
      </c>
      <c r="C36" s="115">
        <f>C38-SUM(C5:C35)</f>
        <v>6763</v>
      </c>
      <c r="D36" s="115">
        <f>D38-SUM(D5:D35)</f>
        <v>9267</v>
      </c>
      <c r="E36" s="115">
        <v>13044</v>
      </c>
      <c r="F36" s="115">
        <v>22321</v>
      </c>
      <c r="G36" s="39">
        <f t="shared" si="0"/>
        <v>0.71120821833793313</v>
      </c>
      <c r="H36" s="40">
        <f t="shared" si="1"/>
        <v>0.28120430510574601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f>'vla (2)'!B37+'bru (2)'!B37</f>
        <v>918936</v>
      </c>
      <c r="C37" s="93">
        <f>'vla (2)'!C37+'bru (2)'!C37</f>
        <v>1103163</v>
      </c>
      <c r="D37" s="93">
        <f>'vla (2)'!D37+'bru (2)'!D37</f>
        <v>1179192</v>
      </c>
      <c r="E37" s="93">
        <v>1263495</v>
      </c>
      <c r="F37" s="93">
        <v>1189949</v>
      </c>
      <c r="G37" s="90">
        <f>IF(E37&gt;0,F37/E37-1,"-")</f>
        <v>-5.8208382304639095E-2</v>
      </c>
      <c r="H37" s="91">
        <f>IF(B37&gt;0,((F37/B37)^(1/4)-1),"-")</f>
        <v>6.674538009812192E-2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f>'vla (2)'!B38+'bru (2)'!B38</f>
        <v>1701501</v>
      </c>
      <c r="C38" s="89">
        <f>'vla (2)'!C38+'bru (2)'!C38</f>
        <v>1908891</v>
      </c>
      <c r="D38" s="89">
        <f>'vla (2)'!D38+'bru (2)'!D38</f>
        <v>1983538</v>
      </c>
      <c r="E38" s="89">
        <v>2117179</v>
      </c>
      <c r="F38" s="89">
        <v>2073104</v>
      </c>
      <c r="G38" s="90">
        <f t="shared" si="0"/>
        <v>-2.0817795755578516E-2</v>
      </c>
      <c r="H38" s="90">
        <f t="shared" si="1"/>
        <v>5.0623764894990098E-2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66" t="s">
        <v>92</v>
      </c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66" t="s">
        <v>93</v>
      </c>
      <c r="F40" s="14" t="s">
        <v>112</v>
      </c>
      <c r="I40" s="15" t="s">
        <v>89</v>
      </c>
      <c r="J40"/>
      <c r="K40"/>
      <c r="L40"/>
    </row>
    <row r="41" spans="1:12" x14ac:dyDescent="0.2">
      <c r="E41" s="123"/>
      <c r="F41" s="123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7"/>
      <c r="F48" s="117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34" priority="1" stopIfTrue="1" operator="notEqual">
      <formula>0</formula>
    </cfRule>
  </conditionalFormatting>
  <conditionalFormatting sqref="J5:J38 L10:L38">
    <cfRule type="cellIs" dxfId="13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3" s="46" customFormat="1" ht="18.75" customHeight="1" x14ac:dyDescent="0.3">
      <c r="A1" s="81" t="s">
        <v>127</v>
      </c>
      <c r="B1" s="97"/>
      <c r="C1" s="97"/>
      <c r="D1" s="97"/>
      <c r="E1" s="97"/>
      <c r="F1" s="97"/>
      <c r="G1" s="97"/>
      <c r="H1" s="97"/>
      <c r="I1" s="102" t="s">
        <v>49</v>
      </c>
    </row>
    <row r="2" spans="1:13" s="46" customFormat="1" ht="18.75" customHeight="1" x14ac:dyDescent="0.3">
      <c r="A2" s="84" t="s">
        <v>128</v>
      </c>
      <c r="B2" s="99"/>
      <c r="C2" s="99"/>
      <c r="D2" s="103"/>
      <c r="E2" s="103"/>
      <c r="F2" s="103"/>
      <c r="G2" s="103"/>
      <c r="H2" s="103"/>
      <c r="I2" s="104"/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3" ht="14.1" customHeight="1" x14ac:dyDescent="0.2">
      <c r="A5" s="124" t="s">
        <v>4</v>
      </c>
      <c r="B5" s="52" t="s">
        <v>129</v>
      </c>
      <c r="C5" s="52" t="s">
        <v>129</v>
      </c>
      <c r="D5" s="52" t="s">
        <v>129</v>
      </c>
      <c r="E5" s="19">
        <v>131557</v>
      </c>
      <c r="F5" s="19">
        <v>155125</v>
      </c>
      <c r="G5" s="40">
        <f>IF(E5&gt;0,F5/E5-1,"-")</f>
        <v>0.17914668166650194</v>
      </c>
      <c r="H5" s="40" t="s">
        <v>126</v>
      </c>
      <c r="I5" s="52" t="s">
        <v>5</v>
      </c>
      <c r="J5" s="53"/>
    </row>
    <row r="6" spans="1:13" ht="14.1" customHeight="1" x14ac:dyDescent="0.2">
      <c r="A6" s="125" t="s">
        <v>8</v>
      </c>
      <c r="B6" s="55" t="s">
        <v>129</v>
      </c>
      <c r="C6" s="55" t="s">
        <v>129</v>
      </c>
      <c r="D6" s="55" t="s">
        <v>129</v>
      </c>
      <c r="E6" s="19">
        <v>116170</v>
      </c>
      <c r="F6" s="19">
        <v>94597</v>
      </c>
      <c r="G6" s="40">
        <f t="shared" ref="G6:G38" si="0">IF(E6&gt;0,F6/E6-1,"-")</f>
        <v>-0.18570198846518038</v>
      </c>
      <c r="H6" s="39" t="s">
        <v>126</v>
      </c>
      <c r="I6" s="55" t="s">
        <v>9</v>
      </c>
      <c r="J6" s="53"/>
    </row>
    <row r="7" spans="1:13" ht="14.1" customHeight="1" x14ac:dyDescent="0.2">
      <c r="A7" s="125" t="s">
        <v>10</v>
      </c>
      <c r="B7" s="55" t="s">
        <v>129</v>
      </c>
      <c r="C7" s="55" t="s">
        <v>129</v>
      </c>
      <c r="D7" s="55" t="s">
        <v>129</v>
      </c>
      <c r="E7" s="19">
        <v>17887</v>
      </c>
      <c r="F7" s="19">
        <v>27006</v>
      </c>
      <c r="G7" s="40">
        <f t="shared" si="0"/>
        <v>0.50981159501313811</v>
      </c>
      <c r="H7" s="39" t="s">
        <v>126</v>
      </c>
      <c r="I7" s="55" t="s">
        <v>11</v>
      </c>
      <c r="J7" s="53"/>
    </row>
    <row r="8" spans="1:13" ht="14.1" customHeight="1" x14ac:dyDescent="0.2">
      <c r="A8" s="125" t="s">
        <v>6</v>
      </c>
      <c r="B8" s="55" t="s">
        <v>129</v>
      </c>
      <c r="C8" s="55" t="s">
        <v>129</v>
      </c>
      <c r="D8" s="55" t="s">
        <v>129</v>
      </c>
      <c r="E8" s="19">
        <v>8484</v>
      </c>
      <c r="F8" s="19">
        <v>7619</v>
      </c>
      <c r="G8" s="40">
        <f t="shared" si="0"/>
        <v>-0.10195662423385199</v>
      </c>
      <c r="H8" s="39" t="s">
        <v>126</v>
      </c>
      <c r="I8" s="55" t="s">
        <v>7</v>
      </c>
      <c r="J8" s="53"/>
    </row>
    <row r="9" spans="1:13" ht="14.1" customHeight="1" x14ac:dyDescent="0.2">
      <c r="A9" s="125" t="s">
        <v>14</v>
      </c>
      <c r="B9" s="55" t="s">
        <v>129</v>
      </c>
      <c r="C9" s="55" t="s">
        <v>129</v>
      </c>
      <c r="D9" s="55" t="s">
        <v>129</v>
      </c>
      <c r="E9" s="19">
        <v>10499</v>
      </c>
      <c r="F9" s="19">
        <v>11175</v>
      </c>
      <c r="G9" s="40">
        <f t="shared" si="0"/>
        <v>6.438708448423669E-2</v>
      </c>
      <c r="H9" s="39" t="s">
        <v>126</v>
      </c>
      <c r="I9" s="55" t="s">
        <v>15</v>
      </c>
      <c r="J9" s="53"/>
    </row>
    <row r="10" spans="1:13" ht="14.1" customHeight="1" x14ac:dyDescent="0.2">
      <c r="A10" s="125" t="s">
        <v>25</v>
      </c>
      <c r="B10" s="55" t="s">
        <v>129</v>
      </c>
      <c r="C10" s="55" t="s">
        <v>129</v>
      </c>
      <c r="D10" s="55" t="s">
        <v>129</v>
      </c>
      <c r="E10" s="19">
        <v>112</v>
      </c>
      <c r="F10" s="19">
        <v>412</v>
      </c>
      <c r="G10" s="40">
        <f t="shared" si="0"/>
        <v>2.6785714285714284</v>
      </c>
      <c r="H10" s="39" t="s">
        <v>126</v>
      </c>
      <c r="I10" s="55" t="s">
        <v>26</v>
      </c>
      <c r="J10" s="53"/>
      <c r="K10" s="54"/>
      <c r="L10" s="53"/>
    </row>
    <row r="11" spans="1:13" ht="14.1" customHeight="1" x14ac:dyDescent="0.2">
      <c r="A11" s="125" t="s">
        <v>16</v>
      </c>
      <c r="B11" s="55" t="s">
        <v>129</v>
      </c>
      <c r="C11" s="55" t="s">
        <v>129</v>
      </c>
      <c r="D11" s="55" t="s">
        <v>129</v>
      </c>
      <c r="E11" s="19">
        <v>306</v>
      </c>
      <c r="F11" s="19">
        <v>691</v>
      </c>
      <c r="G11" s="40">
        <f t="shared" si="0"/>
        <v>1.2581699346405228</v>
      </c>
      <c r="H11" s="39" t="s">
        <v>126</v>
      </c>
      <c r="I11" s="55" t="s">
        <v>17</v>
      </c>
      <c r="J11" s="53"/>
      <c r="K11" s="54"/>
      <c r="L11" s="53"/>
    </row>
    <row r="12" spans="1:13" ht="14.1" customHeight="1" x14ac:dyDescent="0.2">
      <c r="A12" s="125" t="s">
        <v>18</v>
      </c>
      <c r="B12" s="55" t="s">
        <v>129</v>
      </c>
      <c r="C12" s="55" t="s">
        <v>129</v>
      </c>
      <c r="D12" s="55" t="s">
        <v>129</v>
      </c>
      <c r="E12" s="19">
        <v>528</v>
      </c>
      <c r="F12" s="19">
        <v>924</v>
      </c>
      <c r="G12" s="40">
        <f t="shared" si="0"/>
        <v>0.75</v>
      </c>
      <c r="H12" s="39" t="s">
        <v>126</v>
      </c>
      <c r="I12" s="55" t="s">
        <v>19</v>
      </c>
      <c r="J12" s="53"/>
      <c r="K12" s="54"/>
      <c r="L12" s="53"/>
    </row>
    <row r="13" spans="1:13" ht="14.1" customHeight="1" x14ac:dyDescent="0.2">
      <c r="A13" s="125" t="s">
        <v>27</v>
      </c>
      <c r="B13" s="55" t="s">
        <v>129</v>
      </c>
      <c r="C13" s="55" t="s">
        <v>129</v>
      </c>
      <c r="D13" s="55" t="s">
        <v>129</v>
      </c>
      <c r="E13" s="19">
        <v>1647</v>
      </c>
      <c r="F13" s="19">
        <v>2113</v>
      </c>
      <c r="G13" s="40">
        <f t="shared" si="0"/>
        <v>0.28293867638129933</v>
      </c>
      <c r="H13" s="39" t="s">
        <v>126</v>
      </c>
      <c r="I13" s="55" t="s">
        <v>28</v>
      </c>
      <c r="J13" s="53"/>
      <c r="K13" s="54"/>
      <c r="L13" s="53"/>
      <c r="M13" s="56"/>
    </row>
    <row r="14" spans="1:13" ht="14.1" customHeight="1" x14ac:dyDescent="0.2">
      <c r="A14" s="125" t="s">
        <v>29</v>
      </c>
      <c r="B14" s="55" t="s">
        <v>129</v>
      </c>
      <c r="C14" s="55" t="s">
        <v>129</v>
      </c>
      <c r="D14" s="55" t="s">
        <v>129</v>
      </c>
      <c r="E14" s="19">
        <v>1396</v>
      </c>
      <c r="F14" s="19">
        <v>1422</v>
      </c>
      <c r="G14" s="40">
        <f t="shared" si="0"/>
        <v>1.8624641833810962E-2</v>
      </c>
      <c r="H14" s="39" t="s">
        <v>126</v>
      </c>
      <c r="I14" s="55" t="s">
        <v>29</v>
      </c>
      <c r="J14" s="53"/>
      <c r="K14" s="54"/>
      <c r="L14" s="53"/>
    </row>
    <row r="15" spans="1:13" ht="14.1" customHeight="1" x14ac:dyDescent="0.2">
      <c r="A15" s="125" t="s">
        <v>12</v>
      </c>
      <c r="B15" s="55" t="s">
        <v>129</v>
      </c>
      <c r="C15" s="55" t="s">
        <v>129</v>
      </c>
      <c r="D15" s="55" t="s">
        <v>129</v>
      </c>
      <c r="E15" s="19">
        <v>4006</v>
      </c>
      <c r="F15" s="19">
        <v>2504</v>
      </c>
      <c r="G15" s="40">
        <f t="shared" si="0"/>
        <v>-0.37493759360958567</v>
      </c>
      <c r="H15" s="39" t="s">
        <v>126</v>
      </c>
      <c r="I15" s="55" t="s">
        <v>13</v>
      </c>
      <c r="J15" s="53"/>
      <c r="K15" s="54"/>
      <c r="L15" s="53"/>
    </row>
    <row r="16" spans="1:13" ht="14.1" customHeight="1" x14ac:dyDescent="0.2">
      <c r="A16" s="125" t="s">
        <v>23</v>
      </c>
      <c r="B16" s="55" t="s">
        <v>129</v>
      </c>
      <c r="C16" s="55" t="s">
        <v>129</v>
      </c>
      <c r="D16" s="55" t="s">
        <v>129</v>
      </c>
      <c r="E16" s="19">
        <v>1489</v>
      </c>
      <c r="F16" s="19">
        <v>1681</v>
      </c>
      <c r="G16" s="40">
        <f t="shared" si="0"/>
        <v>0.12894560107454667</v>
      </c>
      <c r="H16" s="39" t="s">
        <v>126</v>
      </c>
      <c r="I16" s="55" t="s">
        <v>24</v>
      </c>
      <c r="J16" s="53"/>
      <c r="K16" s="54"/>
      <c r="L16" s="53"/>
    </row>
    <row r="17" spans="1:15" ht="14.1" customHeight="1" x14ac:dyDescent="0.2">
      <c r="A17" s="125" t="s">
        <v>22</v>
      </c>
      <c r="B17" s="55" t="s">
        <v>129</v>
      </c>
      <c r="C17" s="55" t="s">
        <v>129</v>
      </c>
      <c r="D17" s="55" t="s">
        <v>129</v>
      </c>
      <c r="E17" s="19">
        <v>520</v>
      </c>
      <c r="F17" s="19">
        <v>449</v>
      </c>
      <c r="G17" s="40">
        <f t="shared" si="0"/>
        <v>-0.1365384615384615</v>
      </c>
      <c r="H17" s="39" t="s">
        <v>126</v>
      </c>
      <c r="I17" s="55" t="s">
        <v>22</v>
      </c>
      <c r="J17" s="53"/>
      <c r="K17" s="54"/>
      <c r="L17" s="53"/>
    </row>
    <row r="18" spans="1:15" ht="14.1" customHeight="1" x14ac:dyDescent="0.2">
      <c r="A18" s="125" t="s">
        <v>20</v>
      </c>
      <c r="B18" s="55" t="s">
        <v>129</v>
      </c>
      <c r="C18" s="55" t="s">
        <v>129</v>
      </c>
      <c r="D18" s="55" t="s">
        <v>129</v>
      </c>
      <c r="E18" s="19">
        <v>704</v>
      </c>
      <c r="F18" s="19">
        <v>2612</v>
      </c>
      <c r="G18" s="40">
        <f t="shared" si="0"/>
        <v>2.7102272727272729</v>
      </c>
      <c r="H18" s="39" t="s">
        <v>126</v>
      </c>
      <c r="I18" s="55" t="s">
        <v>21</v>
      </c>
      <c r="J18" s="53"/>
      <c r="K18" s="54"/>
      <c r="L18" s="53"/>
      <c r="M18" s="56"/>
      <c r="N18" s="56"/>
      <c r="O18" s="56"/>
    </row>
    <row r="19" spans="1:15" ht="14.1" customHeight="1" x14ac:dyDescent="0.2">
      <c r="A19" s="125" t="s">
        <v>30</v>
      </c>
      <c r="B19" s="55" t="s">
        <v>129</v>
      </c>
      <c r="C19" s="55" t="s">
        <v>129</v>
      </c>
      <c r="D19" s="55" t="s">
        <v>129</v>
      </c>
      <c r="E19" s="19">
        <v>559</v>
      </c>
      <c r="F19" s="19">
        <v>284</v>
      </c>
      <c r="G19" s="40">
        <f t="shared" si="0"/>
        <v>-0.49194991055456172</v>
      </c>
      <c r="H19" s="39" t="s">
        <v>126</v>
      </c>
      <c r="I19" s="55" t="s">
        <v>31</v>
      </c>
      <c r="J19" s="53"/>
      <c r="K19" s="54"/>
      <c r="L19" s="53"/>
      <c r="M19" s="56"/>
      <c r="N19" s="54"/>
      <c r="O19" s="56"/>
    </row>
    <row r="20" spans="1:15" ht="14.1" customHeight="1" x14ac:dyDescent="0.2">
      <c r="A20" s="125" t="s">
        <v>77</v>
      </c>
      <c r="B20" s="55" t="s">
        <v>129</v>
      </c>
      <c r="C20" s="55" t="s">
        <v>129</v>
      </c>
      <c r="D20" s="55" t="s">
        <v>129</v>
      </c>
      <c r="E20" s="19">
        <v>44169</v>
      </c>
      <c r="F20" s="19">
        <v>30378</v>
      </c>
      <c r="G20" s="40">
        <f t="shared" si="0"/>
        <v>-0.3122325612986484</v>
      </c>
      <c r="H20" s="39" t="s">
        <v>126</v>
      </c>
      <c r="I20" s="55" t="s">
        <v>78</v>
      </c>
      <c r="J20" s="53"/>
      <c r="K20" s="54"/>
      <c r="L20" s="53"/>
      <c r="M20" s="56"/>
      <c r="N20" s="54"/>
      <c r="O20" s="56"/>
    </row>
    <row r="21" spans="1:15" ht="14.1" customHeight="1" x14ac:dyDescent="0.2">
      <c r="A21" s="125" t="s">
        <v>87</v>
      </c>
      <c r="B21" s="55" t="s">
        <v>129</v>
      </c>
      <c r="C21" s="55" t="s">
        <v>129</v>
      </c>
      <c r="D21" s="55" t="s">
        <v>129</v>
      </c>
      <c r="E21" s="19">
        <v>1530</v>
      </c>
      <c r="F21" s="19">
        <v>1808</v>
      </c>
      <c r="G21" s="40">
        <f t="shared" si="0"/>
        <v>0.18169934640522878</v>
      </c>
      <c r="H21" s="39" t="s">
        <v>126</v>
      </c>
      <c r="I21" s="55" t="s">
        <v>36</v>
      </c>
      <c r="J21" s="53"/>
      <c r="K21" s="54"/>
      <c r="L21" s="53"/>
      <c r="M21" s="56"/>
      <c r="N21" s="54"/>
      <c r="O21" s="56"/>
    </row>
    <row r="22" spans="1:15" ht="14.1" customHeight="1" x14ac:dyDescent="0.2">
      <c r="A22" s="125" t="s">
        <v>79</v>
      </c>
      <c r="B22" s="55" t="s">
        <v>129</v>
      </c>
      <c r="C22" s="55" t="s">
        <v>129</v>
      </c>
      <c r="D22" s="55" t="s">
        <v>129</v>
      </c>
      <c r="E22" s="19">
        <v>412</v>
      </c>
      <c r="F22" s="19">
        <v>935</v>
      </c>
      <c r="G22" s="40">
        <f t="shared" si="0"/>
        <v>1.2694174757281553</v>
      </c>
      <c r="H22" s="39" t="s">
        <v>126</v>
      </c>
      <c r="I22" s="55" t="s">
        <v>80</v>
      </c>
      <c r="J22" s="53"/>
      <c r="K22" s="54"/>
      <c r="L22" s="53"/>
      <c r="M22" s="56"/>
      <c r="N22" s="56"/>
      <c r="O22" s="56"/>
    </row>
    <row r="23" spans="1:15" ht="14.1" customHeight="1" x14ac:dyDescent="0.2">
      <c r="A23" s="125" t="s">
        <v>113</v>
      </c>
      <c r="B23" s="55" t="s">
        <v>129</v>
      </c>
      <c r="C23" s="55" t="s">
        <v>129</v>
      </c>
      <c r="D23" s="55" t="s">
        <v>129</v>
      </c>
      <c r="E23" s="19">
        <v>1276</v>
      </c>
      <c r="F23" s="19">
        <v>370</v>
      </c>
      <c r="G23" s="40">
        <f t="shared" si="0"/>
        <v>-0.71003134796238243</v>
      </c>
      <c r="H23" s="39" t="s">
        <v>126</v>
      </c>
      <c r="I23" s="55" t="s">
        <v>116</v>
      </c>
      <c r="J23" s="53"/>
      <c r="K23" s="54"/>
      <c r="L23" s="53"/>
      <c r="M23" s="56"/>
      <c r="N23" s="56"/>
      <c r="O23" s="56"/>
    </row>
    <row r="24" spans="1:15" ht="14.1" customHeight="1" x14ac:dyDescent="0.2">
      <c r="A24" s="125" t="s">
        <v>32</v>
      </c>
      <c r="B24" s="55" t="s">
        <v>129</v>
      </c>
      <c r="C24" s="55" t="s">
        <v>129</v>
      </c>
      <c r="D24" s="55" t="s">
        <v>129</v>
      </c>
      <c r="E24" s="19">
        <v>739</v>
      </c>
      <c r="F24" s="19">
        <v>1083</v>
      </c>
      <c r="G24" s="40">
        <f t="shared" si="0"/>
        <v>0.46549391069012169</v>
      </c>
      <c r="H24" s="39" t="s">
        <v>126</v>
      </c>
      <c r="I24" s="55" t="s">
        <v>33</v>
      </c>
      <c r="J24" s="53"/>
      <c r="K24" s="54"/>
      <c r="L24" s="53"/>
    </row>
    <row r="25" spans="1:15" ht="14.1" customHeight="1" x14ac:dyDescent="0.2">
      <c r="A25" s="125" t="s">
        <v>34</v>
      </c>
      <c r="B25" s="55" t="s">
        <v>129</v>
      </c>
      <c r="C25" s="55" t="s">
        <v>129</v>
      </c>
      <c r="D25" s="55" t="s">
        <v>129</v>
      </c>
      <c r="E25" s="19">
        <v>437</v>
      </c>
      <c r="F25" s="19">
        <v>667</v>
      </c>
      <c r="G25" s="40">
        <f t="shared" si="0"/>
        <v>0.52631578947368429</v>
      </c>
      <c r="H25" s="39" t="s">
        <v>126</v>
      </c>
      <c r="I25" s="55" t="s">
        <v>35</v>
      </c>
      <c r="J25" s="53"/>
      <c r="K25" s="54"/>
      <c r="L25" s="53"/>
    </row>
    <row r="26" spans="1:15" ht="14.1" customHeight="1" x14ac:dyDescent="0.2">
      <c r="A26" s="125" t="s">
        <v>37</v>
      </c>
      <c r="B26" s="55" t="s">
        <v>129</v>
      </c>
      <c r="C26" s="55" t="s">
        <v>129</v>
      </c>
      <c r="D26" s="55" t="s">
        <v>129</v>
      </c>
      <c r="E26" s="19">
        <v>24</v>
      </c>
      <c r="F26" s="19">
        <v>64</v>
      </c>
      <c r="G26" s="40">
        <f t="shared" si="0"/>
        <v>1.6666666666666665</v>
      </c>
      <c r="H26" s="39" t="s">
        <v>126</v>
      </c>
      <c r="I26" s="55" t="s">
        <v>38</v>
      </c>
      <c r="J26" s="53"/>
      <c r="K26" s="54"/>
      <c r="L26" s="53"/>
    </row>
    <row r="27" spans="1:15" ht="14.1" customHeight="1" x14ac:dyDescent="0.2">
      <c r="A27" s="125" t="s">
        <v>39</v>
      </c>
      <c r="B27" s="55" t="s">
        <v>129</v>
      </c>
      <c r="C27" s="55" t="s">
        <v>129</v>
      </c>
      <c r="D27" s="55" t="s">
        <v>129</v>
      </c>
      <c r="E27" s="19">
        <v>315</v>
      </c>
      <c r="F27" s="19">
        <v>182</v>
      </c>
      <c r="G27" s="40">
        <f t="shared" si="0"/>
        <v>-0.42222222222222228</v>
      </c>
      <c r="H27" s="39" t="s">
        <v>126</v>
      </c>
      <c r="I27" s="55" t="s">
        <v>40</v>
      </c>
      <c r="J27" s="53"/>
      <c r="K27" s="54"/>
      <c r="L27" s="53"/>
    </row>
    <row r="28" spans="1:15" ht="14.1" customHeight="1" x14ac:dyDescent="0.2">
      <c r="A28" s="125" t="s">
        <v>41</v>
      </c>
      <c r="B28" s="55" t="s">
        <v>129</v>
      </c>
      <c r="C28" s="55" t="s">
        <v>129</v>
      </c>
      <c r="D28" s="55" t="s">
        <v>129</v>
      </c>
      <c r="E28" s="19">
        <v>58</v>
      </c>
      <c r="F28" s="19">
        <v>113</v>
      </c>
      <c r="G28" s="40">
        <f t="shared" si="0"/>
        <v>0.94827586206896552</v>
      </c>
      <c r="H28" s="39" t="s">
        <v>126</v>
      </c>
      <c r="I28" s="55" t="s">
        <v>41</v>
      </c>
      <c r="J28" s="53"/>
      <c r="K28" s="54"/>
      <c r="L28" s="53"/>
    </row>
    <row r="29" spans="1:15" ht="14.1" customHeight="1" x14ac:dyDescent="0.2">
      <c r="A29" s="125" t="s">
        <v>42</v>
      </c>
      <c r="B29" s="55" t="s">
        <v>129</v>
      </c>
      <c r="C29" s="55" t="s">
        <v>129</v>
      </c>
      <c r="D29" s="55" t="s">
        <v>129</v>
      </c>
      <c r="E29" s="19">
        <v>2</v>
      </c>
      <c r="F29" s="19">
        <v>30</v>
      </c>
      <c r="G29" s="40">
        <f t="shared" si="0"/>
        <v>14</v>
      </c>
      <c r="H29" s="39" t="s">
        <v>126</v>
      </c>
      <c r="I29" s="55" t="s">
        <v>42</v>
      </c>
      <c r="J29" s="53"/>
      <c r="K29" s="54"/>
      <c r="L29" s="53"/>
    </row>
    <row r="30" spans="1:15" ht="14.1" customHeight="1" x14ac:dyDescent="0.2">
      <c r="A30" s="125" t="s">
        <v>81</v>
      </c>
      <c r="B30" s="55" t="s">
        <v>129</v>
      </c>
      <c r="C30" s="55" t="s">
        <v>129</v>
      </c>
      <c r="D30" s="55" t="s">
        <v>129</v>
      </c>
      <c r="E30" s="19">
        <v>17</v>
      </c>
      <c r="F30" s="19">
        <v>52</v>
      </c>
      <c r="G30" s="40">
        <f t="shared" si="0"/>
        <v>2.0588235294117645</v>
      </c>
      <c r="H30" s="39" t="s">
        <v>126</v>
      </c>
      <c r="I30" s="55" t="s">
        <v>81</v>
      </c>
      <c r="J30" s="53"/>
      <c r="K30" s="54"/>
      <c r="L30" s="53"/>
    </row>
    <row r="31" spans="1:15" ht="14.1" customHeight="1" x14ac:dyDescent="0.2">
      <c r="A31" s="125" t="s">
        <v>82</v>
      </c>
      <c r="B31" s="55" t="s">
        <v>129</v>
      </c>
      <c r="C31" s="55" t="s">
        <v>129</v>
      </c>
      <c r="D31" s="55" t="s">
        <v>129</v>
      </c>
      <c r="E31" s="19">
        <v>0</v>
      </c>
      <c r="F31" s="19">
        <v>0</v>
      </c>
      <c r="G31" s="40" t="str">
        <f t="shared" si="0"/>
        <v>-</v>
      </c>
      <c r="H31" s="39" t="s">
        <v>126</v>
      </c>
      <c r="I31" s="55" t="s">
        <v>82</v>
      </c>
      <c r="J31" s="53"/>
      <c r="K31" s="54"/>
      <c r="L31" s="53"/>
    </row>
    <row r="32" spans="1:15" ht="14.1" customHeight="1" x14ac:dyDescent="0.2">
      <c r="A32" s="125" t="s">
        <v>83</v>
      </c>
      <c r="B32" s="55" t="s">
        <v>129</v>
      </c>
      <c r="C32" s="55" t="s">
        <v>129</v>
      </c>
      <c r="D32" s="55" t="s">
        <v>129</v>
      </c>
      <c r="E32" s="19">
        <v>80</v>
      </c>
      <c r="F32" s="19">
        <v>144</v>
      </c>
      <c r="G32" s="40">
        <f t="shared" si="0"/>
        <v>0.8</v>
      </c>
      <c r="H32" s="39" t="s">
        <v>126</v>
      </c>
      <c r="I32" s="55" t="s">
        <v>84</v>
      </c>
      <c r="J32" s="53"/>
      <c r="K32" s="54"/>
      <c r="L32" s="53"/>
    </row>
    <row r="33" spans="1:16" ht="14.1" customHeight="1" x14ac:dyDescent="0.2">
      <c r="A33" s="125" t="s">
        <v>85</v>
      </c>
      <c r="B33" s="55" t="s">
        <v>129</v>
      </c>
      <c r="C33" s="55" t="s">
        <v>129</v>
      </c>
      <c r="D33" s="55" t="s">
        <v>129</v>
      </c>
      <c r="E33" s="19">
        <v>0</v>
      </c>
      <c r="F33" s="19">
        <v>0</v>
      </c>
      <c r="G33" s="40" t="str">
        <f t="shared" si="0"/>
        <v>-</v>
      </c>
      <c r="H33" s="39" t="s">
        <v>126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25" t="s">
        <v>114</v>
      </c>
      <c r="B34" s="55" t="s">
        <v>129</v>
      </c>
      <c r="C34" s="55" t="s">
        <v>129</v>
      </c>
      <c r="D34" s="55" t="s">
        <v>129</v>
      </c>
      <c r="E34" s="19">
        <v>285</v>
      </c>
      <c r="F34" s="19">
        <v>271</v>
      </c>
      <c r="G34" s="40">
        <f t="shared" si="0"/>
        <v>-4.9122807017543901E-2</v>
      </c>
      <c r="H34" s="39" t="s">
        <v>126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25" t="s">
        <v>115</v>
      </c>
      <c r="B35" s="55" t="s">
        <v>129</v>
      </c>
      <c r="C35" s="55" t="s">
        <v>129</v>
      </c>
      <c r="D35" s="55" t="s">
        <v>129</v>
      </c>
      <c r="E35" s="19">
        <v>10</v>
      </c>
      <c r="F35" s="19">
        <v>4</v>
      </c>
      <c r="G35" s="40">
        <f t="shared" si="0"/>
        <v>-0.6</v>
      </c>
      <c r="H35" s="39" t="s">
        <v>126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25" t="s">
        <v>43</v>
      </c>
      <c r="B36" s="55" t="s">
        <v>129</v>
      </c>
      <c r="C36" s="55" t="s">
        <v>129</v>
      </c>
      <c r="D36" s="55" t="s">
        <v>129</v>
      </c>
      <c r="E36" s="126">
        <v>6433</v>
      </c>
      <c r="F36" s="126">
        <v>9153</v>
      </c>
      <c r="G36" s="40">
        <f t="shared" si="0"/>
        <v>0.42281983522462308</v>
      </c>
      <c r="H36" s="39" t="s">
        <v>126</v>
      </c>
      <c r="I36" s="55" t="s">
        <v>44</v>
      </c>
      <c r="J36" s="53"/>
      <c r="K36" s="54"/>
      <c r="L36" s="53"/>
    </row>
    <row r="37" spans="1:16" ht="14.1" customHeight="1" x14ac:dyDescent="0.2">
      <c r="A37" s="127" t="s">
        <v>45</v>
      </c>
      <c r="B37" s="107" t="s">
        <v>129</v>
      </c>
      <c r="C37" s="107" t="s">
        <v>129</v>
      </c>
      <c r="D37" s="107" t="s">
        <v>129</v>
      </c>
      <c r="E37" s="89">
        <v>220094</v>
      </c>
      <c r="F37" s="89">
        <v>198743</v>
      </c>
      <c r="G37" s="91">
        <f t="shared" si="0"/>
        <v>-9.7008550891891643E-2</v>
      </c>
      <c r="H37" s="90" t="s">
        <v>126</v>
      </c>
      <c r="I37" s="107" t="s">
        <v>46</v>
      </c>
      <c r="J37" s="53"/>
      <c r="K37" s="54"/>
      <c r="L37" s="53"/>
    </row>
    <row r="38" spans="1:16" ht="14.1" customHeight="1" x14ac:dyDescent="0.2">
      <c r="A38" s="128" t="s">
        <v>47</v>
      </c>
      <c r="B38" s="107" t="s">
        <v>129</v>
      </c>
      <c r="C38" s="107" t="s">
        <v>129</v>
      </c>
      <c r="D38" s="107" t="s">
        <v>129</v>
      </c>
      <c r="E38" s="89">
        <v>351651</v>
      </c>
      <c r="F38" s="89">
        <v>353868</v>
      </c>
      <c r="G38" s="91">
        <f t="shared" si="0"/>
        <v>6.304546268885991E-3</v>
      </c>
      <c r="H38" s="90" t="s">
        <v>126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124</v>
      </c>
      <c r="B39" s="129"/>
      <c r="F39" s="66" t="s">
        <v>111</v>
      </c>
      <c r="I39" s="16" t="s">
        <v>88</v>
      </c>
    </row>
    <row r="40" spans="1:16" ht="12.75" customHeight="1" x14ac:dyDescent="0.2">
      <c r="A40" s="57"/>
      <c r="B40" s="129"/>
      <c r="F40" s="66" t="s">
        <v>112</v>
      </c>
      <c r="I40" s="15" t="s">
        <v>89</v>
      </c>
    </row>
    <row r="42" spans="1:16" x14ac:dyDescent="0.2">
      <c r="A42" s="130"/>
      <c r="B42" s="131"/>
      <c r="C42" s="131"/>
      <c r="D42" s="131"/>
      <c r="E42" s="131"/>
      <c r="F42" s="131"/>
      <c r="G42" s="131"/>
      <c r="H42" s="131"/>
      <c r="I42" s="132"/>
      <c r="J42" s="130"/>
    </row>
    <row r="43" spans="1:16" x14ac:dyDescent="0.2">
      <c r="A43" s="130"/>
      <c r="B43" s="131"/>
      <c r="C43" s="131"/>
      <c r="D43" s="131"/>
      <c r="E43" s="131"/>
      <c r="F43" s="131"/>
      <c r="G43" s="131"/>
      <c r="H43" s="131"/>
      <c r="I43" s="132"/>
      <c r="J43" s="130"/>
    </row>
    <row r="44" spans="1:16" x14ac:dyDescent="0.2">
      <c r="A44" s="130"/>
      <c r="B44" s="131"/>
      <c r="C44" s="131"/>
      <c r="D44" s="131"/>
      <c r="E44" s="131"/>
      <c r="F44" s="131"/>
      <c r="G44" s="131"/>
      <c r="H44" s="131"/>
      <c r="I44" s="132"/>
      <c r="J44" s="130"/>
    </row>
    <row r="45" spans="1:16" x14ac:dyDescent="0.2">
      <c r="A45" s="130"/>
      <c r="B45" s="131"/>
      <c r="C45" s="131"/>
      <c r="D45" s="131"/>
      <c r="E45" s="131"/>
      <c r="F45" s="131"/>
      <c r="G45" s="131"/>
      <c r="H45" s="131"/>
      <c r="I45" s="132"/>
      <c r="J45" s="130"/>
    </row>
    <row r="46" spans="1:16" x14ac:dyDescent="0.2">
      <c r="A46" s="130"/>
      <c r="B46" s="131"/>
      <c r="C46" s="131"/>
      <c r="D46" s="131"/>
      <c r="E46" s="131"/>
      <c r="F46" s="131"/>
      <c r="G46" s="131"/>
      <c r="H46" s="131"/>
      <c r="I46" s="132"/>
      <c r="J46" s="130"/>
    </row>
    <row r="47" spans="1:16" x14ac:dyDescent="0.2">
      <c r="A47" s="130"/>
      <c r="B47" s="131"/>
      <c r="C47" s="131"/>
      <c r="D47" s="131"/>
      <c r="E47" s="131"/>
      <c r="F47" s="131"/>
      <c r="G47" s="131"/>
      <c r="H47" s="131"/>
      <c r="I47" s="132"/>
      <c r="J47" s="130"/>
    </row>
    <row r="48" spans="1:16" x14ac:dyDescent="0.2">
      <c r="A48" s="130"/>
      <c r="B48" s="133"/>
      <c r="C48" s="133"/>
      <c r="D48" s="133"/>
      <c r="E48" s="133"/>
      <c r="F48" s="133"/>
      <c r="G48" s="133"/>
      <c r="H48" s="133"/>
      <c r="I48" s="132"/>
      <c r="J48" s="130"/>
    </row>
    <row r="49" spans="1:10" x14ac:dyDescent="0.2">
      <c r="A49" s="130"/>
      <c r="B49" s="131"/>
      <c r="C49" s="131"/>
      <c r="D49" s="131"/>
      <c r="E49" s="131"/>
      <c r="F49" s="131"/>
      <c r="G49" s="131"/>
      <c r="H49" s="131"/>
      <c r="I49" s="132"/>
      <c r="J49" s="130"/>
    </row>
    <row r="50" spans="1:10" x14ac:dyDescent="0.2">
      <c r="A50" s="130"/>
      <c r="B50" s="131"/>
      <c r="C50" s="131"/>
      <c r="D50" s="131"/>
      <c r="E50" s="131"/>
      <c r="F50" s="131"/>
      <c r="G50" s="131"/>
      <c r="H50" s="131"/>
      <c r="I50" s="130"/>
      <c r="J50" s="130"/>
    </row>
    <row r="51" spans="1:10" ht="18" x14ac:dyDescent="0.25">
      <c r="A51" s="134"/>
      <c r="B51" s="135"/>
      <c r="C51" s="135"/>
      <c r="D51" s="135"/>
      <c r="E51" s="135"/>
      <c r="F51" s="135"/>
      <c r="G51" s="135"/>
      <c r="H51" s="135"/>
      <c r="I51" s="134"/>
      <c r="J51" s="130"/>
    </row>
    <row r="52" spans="1:10" x14ac:dyDescent="0.2">
      <c r="A52" s="130"/>
      <c r="B52" s="136"/>
      <c r="C52" s="136"/>
      <c r="D52" s="136"/>
      <c r="E52" s="136"/>
      <c r="F52" s="136"/>
      <c r="G52" s="136"/>
      <c r="H52" s="136"/>
      <c r="I52" s="130"/>
      <c r="J52" s="130"/>
    </row>
    <row r="53" spans="1:10" x14ac:dyDescent="0.2">
      <c r="A53" s="130"/>
      <c r="B53" s="122"/>
      <c r="C53" s="122"/>
      <c r="D53" s="122"/>
      <c r="E53" s="122"/>
      <c r="F53" s="122"/>
      <c r="G53" s="136"/>
      <c r="H53" s="136"/>
      <c r="I53" s="130"/>
      <c r="J53" s="130"/>
    </row>
    <row r="54" spans="1:10" x14ac:dyDescent="0.2">
      <c r="A54" s="130"/>
      <c r="B54" s="122"/>
      <c r="C54" s="122"/>
      <c r="D54" s="122"/>
      <c r="E54" s="122"/>
      <c r="F54" s="122"/>
      <c r="G54" s="136"/>
      <c r="H54" s="136"/>
      <c r="I54" s="130"/>
      <c r="J54" s="130"/>
    </row>
    <row r="55" spans="1:10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</row>
    <row r="56" spans="1:10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</row>
    <row r="57" spans="1:10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</row>
    <row r="58" spans="1:10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</row>
    <row r="59" spans="1:10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</row>
    <row r="60" spans="1:10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</row>
    <row r="61" spans="1:10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</row>
    <row r="62" spans="1:10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</row>
    <row r="63" spans="1:10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</row>
    <row r="64" spans="1:10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</row>
    <row r="65" spans="1:10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</row>
    <row r="66" spans="1:10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</row>
    <row r="67" spans="1:10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</row>
    <row r="68" spans="1:10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</row>
    <row r="69" spans="1:10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</row>
    <row r="70" spans="1:10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</row>
    <row r="71" spans="1:10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</row>
    <row r="72" spans="1:10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</row>
    <row r="75" spans="1:10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</row>
    <row r="76" spans="1:10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</row>
    <row r="77" spans="1:10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</row>
    <row r="78" spans="1:10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0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</row>
    <row r="80" spans="1:10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</row>
    <row r="81" spans="1:10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</row>
    <row r="82" spans="1:10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</row>
    <row r="83" spans="1:10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</row>
    <row r="84" spans="1:10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</row>
    <row r="85" spans="1:10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</row>
    <row r="86" spans="1:10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</row>
    <row r="87" spans="1:10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</row>
    <row r="88" spans="1:10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</row>
    <row r="89" spans="1:10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</row>
    <row r="90" spans="1:10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</row>
    <row r="91" spans="1:10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</row>
    <row r="92" spans="1:10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</row>
    <row r="93" spans="1:10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</row>
    <row r="94" spans="1:10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</row>
    <row r="95" spans="1:10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</row>
    <row r="96" spans="1:10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</row>
    <row r="97" spans="1:10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</row>
    <row r="98" spans="1:10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</row>
    <row r="99" spans="1:10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</row>
    <row r="100" spans="1:10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</row>
    <row r="101" spans="1:10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</row>
    <row r="102" spans="1:10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</row>
    <row r="103" spans="1:10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</row>
    <row r="104" spans="1:10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</row>
    <row r="105" spans="1:10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</row>
    <row r="106" spans="1:10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</row>
    <row r="108" spans="1:10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0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</row>
    <row r="112" spans="1:10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</row>
    <row r="113" spans="1:10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</row>
    <row r="114" spans="1:10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</row>
    <row r="115" spans="1:10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</row>
    <row r="116" spans="1:10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</row>
    <row r="117" spans="1:10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</row>
    <row r="118" spans="1:10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</row>
    <row r="119" spans="1:10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</row>
    <row r="120" spans="1:10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</row>
    <row r="121" spans="1:10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</row>
    <row r="122" spans="1:10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</row>
    <row r="123" spans="1:10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</row>
    <row r="124" spans="1:10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</row>
    <row r="125" spans="1:10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</row>
    <row r="126" spans="1:10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</row>
    <row r="127" spans="1:10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</row>
    <row r="128" spans="1:10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</row>
    <row r="129" spans="1:10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</row>
    <row r="130" spans="1:10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</row>
    <row r="131" spans="1:10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</row>
    <row r="132" spans="1:10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</row>
    <row r="133" spans="1:10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0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</row>
    <row r="135" spans="1:10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</row>
    <row r="136" spans="1:10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</row>
    <row r="137" spans="1:10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</row>
    <row r="138" spans="1:10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</row>
    <row r="139" spans="1:10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</row>
    <row r="140" spans="1:10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</row>
    <row r="141" spans="1:10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</row>
    <row r="142" spans="1:10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</row>
    <row r="143" spans="1:10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</row>
    <row r="144" spans="1:10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</row>
    <row r="145" spans="1:10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</row>
    <row r="146" spans="1:10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</row>
    <row r="147" spans="1:10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</row>
    <row r="148" spans="1:10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</row>
    <row r="149" spans="1:10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</row>
    <row r="150" spans="1:10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</row>
    <row r="151" spans="1:10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</row>
    <row r="152" spans="1:10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</row>
    <row r="153" spans="1:10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</row>
    <row r="154" spans="1:10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</row>
    <row r="155" spans="1:10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</row>
    <row r="156" spans="1:10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</row>
    <row r="157" spans="1:10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</row>
    <row r="158" spans="1:10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</row>
    <row r="159" spans="1:10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</row>
    <row r="160" spans="1:10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</row>
    <row r="161" spans="1:10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</row>
    <row r="162" spans="1:10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</row>
    <row r="163" spans="1:10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</row>
  </sheetData>
  <conditionalFormatting sqref="B51:H51">
    <cfRule type="cellIs" dxfId="132" priority="1" stopIfTrue="1" operator="notEqual">
      <formula>0</formula>
    </cfRule>
  </conditionalFormatting>
  <conditionalFormatting sqref="J5:J38 L10:L38">
    <cfRule type="cellIs" dxfId="13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3" s="46" customFormat="1" ht="18.75" customHeight="1" x14ac:dyDescent="0.3">
      <c r="A1" s="81" t="s">
        <v>127</v>
      </c>
      <c r="B1" s="97"/>
      <c r="C1" s="97"/>
      <c r="D1" s="97"/>
      <c r="E1" s="97"/>
      <c r="F1" s="97"/>
      <c r="G1" s="97"/>
      <c r="H1" s="97"/>
      <c r="I1" s="102" t="s">
        <v>50</v>
      </c>
    </row>
    <row r="2" spans="1:13" s="46" customFormat="1" ht="18.75" customHeight="1" x14ac:dyDescent="0.3">
      <c r="A2" s="84" t="s">
        <v>128</v>
      </c>
      <c r="B2" s="99"/>
      <c r="C2" s="99"/>
      <c r="D2" s="103"/>
      <c r="E2" s="103"/>
      <c r="F2" s="103"/>
      <c r="G2" s="103"/>
      <c r="H2" s="103"/>
      <c r="I2" s="104"/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3" ht="14.1" customHeight="1" x14ac:dyDescent="0.2">
      <c r="A5" s="124" t="s">
        <v>4</v>
      </c>
      <c r="B5" s="124">
        <v>89926</v>
      </c>
      <c r="C5" s="21">
        <v>110557</v>
      </c>
      <c r="D5" s="21">
        <v>113988</v>
      </c>
      <c r="E5" s="13">
        <v>139225</v>
      </c>
      <c r="F5" s="13">
        <v>179094</v>
      </c>
      <c r="G5" s="39">
        <f>IF(E5&gt;0,F5/E5-1,"-")</f>
        <v>0.28636379960495595</v>
      </c>
      <c r="H5" s="40">
        <f>IF(B5&gt;0,((F5/B5)^(1/4)-1),"-")</f>
        <v>0.18795212872496947</v>
      </c>
      <c r="I5" s="52" t="s">
        <v>5</v>
      </c>
      <c r="J5" s="53"/>
    </row>
    <row r="6" spans="1:13" ht="14.1" customHeight="1" x14ac:dyDescent="0.2">
      <c r="A6" s="125" t="s">
        <v>8</v>
      </c>
      <c r="B6" s="125">
        <v>364429</v>
      </c>
      <c r="C6" s="13">
        <v>494068</v>
      </c>
      <c r="D6" s="13">
        <v>516246</v>
      </c>
      <c r="E6" s="13">
        <v>564910</v>
      </c>
      <c r="F6" s="13">
        <v>533633</v>
      </c>
      <c r="G6" s="39">
        <f t="shared" ref="G6:G38" si="0">IF(E6&gt;0,F6/E6-1,"-")</f>
        <v>-5.5366341541130404E-2</v>
      </c>
      <c r="H6" s="40">
        <f t="shared" ref="H6:H38" si="1">IF(B6&gt;0,((F6/B6)^(1/4)-1),"-")</f>
        <v>0.10003736555962872</v>
      </c>
      <c r="I6" s="55" t="s">
        <v>9</v>
      </c>
      <c r="J6" s="53"/>
    </row>
    <row r="7" spans="1:13" ht="14.1" customHeight="1" x14ac:dyDescent="0.2">
      <c r="A7" s="125" t="s">
        <v>10</v>
      </c>
      <c r="B7" s="125">
        <v>15308</v>
      </c>
      <c r="C7" s="13">
        <v>17449</v>
      </c>
      <c r="D7" s="13">
        <v>17977</v>
      </c>
      <c r="E7" s="13">
        <v>18075</v>
      </c>
      <c r="F7" s="13">
        <v>22120</v>
      </c>
      <c r="G7" s="39">
        <f t="shared" si="0"/>
        <v>0.22378976486860314</v>
      </c>
      <c r="H7" s="40">
        <f t="shared" si="1"/>
        <v>9.6394043084401693E-2</v>
      </c>
      <c r="I7" s="55" t="s">
        <v>11</v>
      </c>
      <c r="J7" s="53"/>
    </row>
    <row r="8" spans="1:13" ht="14.1" customHeight="1" x14ac:dyDescent="0.2">
      <c r="A8" s="125" t="s">
        <v>6</v>
      </c>
      <c r="B8" s="125">
        <v>2379</v>
      </c>
      <c r="C8" s="13">
        <v>4532</v>
      </c>
      <c r="D8" s="13">
        <v>1986</v>
      </c>
      <c r="E8" s="13">
        <v>2094</v>
      </c>
      <c r="F8" s="13">
        <v>5655</v>
      </c>
      <c r="G8" s="39">
        <f t="shared" si="0"/>
        <v>1.7005730659025788</v>
      </c>
      <c r="H8" s="40">
        <f t="shared" si="1"/>
        <v>0.24167958801191558</v>
      </c>
      <c r="I8" s="55" t="s">
        <v>7</v>
      </c>
      <c r="J8" s="53"/>
    </row>
    <row r="9" spans="1:13" ht="14.1" customHeight="1" x14ac:dyDescent="0.2">
      <c r="A9" s="125" t="s">
        <v>14</v>
      </c>
      <c r="B9" s="125">
        <v>1786</v>
      </c>
      <c r="C9" s="13">
        <v>1826</v>
      </c>
      <c r="D9" s="13">
        <v>2875</v>
      </c>
      <c r="E9" s="13">
        <v>4053</v>
      </c>
      <c r="F9" s="13">
        <v>6219</v>
      </c>
      <c r="G9" s="39">
        <f t="shared" si="0"/>
        <v>0.53441894892672104</v>
      </c>
      <c r="H9" s="40">
        <f t="shared" si="1"/>
        <v>0.36602854801575524</v>
      </c>
      <c r="I9" s="55" t="s">
        <v>15</v>
      </c>
      <c r="J9" s="53"/>
    </row>
    <row r="10" spans="1:13" ht="14.1" customHeight="1" x14ac:dyDescent="0.2">
      <c r="A10" s="125" t="s">
        <v>25</v>
      </c>
      <c r="B10" s="125">
        <v>95</v>
      </c>
      <c r="C10" s="13">
        <v>309</v>
      </c>
      <c r="D10" s="13">
        <v>239</v>
      </c>
      <c r="E10" s="13">
        <v>152</v>
      </c>
      <c r="F10" s="13">
        <v>356</v>
      </c>
      <c r="G10" s="39">
        <f t="shared" si="0"/>
        <v>1.3421052631578947</v>
      </c>
      <c r="H10" s="40">
        <f t="shared" si="1"/>
        <v>0.39133464094515169</v>
      </c>
      <c r="I10" s="55" t="s">
        <v>26</v>
      </c>
      <c r="J10" s="53"/>
      <c r="K10" s="54"/>
      <c r="L10" s="53"/>
    </row>
    <row r="11" spans="1:13" ht="14.1" customHeight="1" x14ac:dyDescent="0.2">
      <c r="A11" s="125" t="s">
        <v>16</v>
      </c>
      <c r="B11" s="125">
        <v>507</v>
      </c>
      <c r="C11" s="13">
        <v>466</v>
      </c>
      <c r="D11" s="13">
        <v>68</v>
      </c>
      <c r="E11" s="13">
        <v>550</v>
      </c>
      <c r="F11" s="13">
        <v>6321</v>
      </c>
      <c r="G11" s="39">
        <f t="shared" si="0"/>
        <v>10.492727272727272</v>
      </c>
      <c r="H11" s="40">
        <f t="shared" si="1"/>
        <v>0.87907648491555967</v>
      </c>
      <c r="I11" s="55" t="s">
        <v>17</v>
      </c>
      <c r="J11" s="53"/>
      <c r="K11" s="54"/>
      <c r="L11" s="53"/>
    </row>
    <row r="12" spans="1:13" ht="14.1" customHeight="1" x14ac:dyDescent="0.2">
      <c r="A12" s="125" t="s">
        <v>18</v>
      </c>
      <c r="B12" s="125">
        <v>568</v>
      </c>
      <c r="C12" s="13">
        <v>1190</v>
      </c>
      <c r="D12" s="13">
        <v>1511</v>
      </c>
      <c r="E12" s="13">
        <v>2115</v>
      </c>
      <c r="F12" s="13">
        <v>2527</v>
      </c>
      <c r="G12" s="39">
        <f t="shared" si="0"/>
        <v>0.19479905437352252</v>
      </c>
      <c r="H12" s="40">
        <f t="shared" si="1"/>
        <v>0.45232638204630415</v>
      </c>
      <c r="I12" s="55" t="s">
        <v>19</v>
      </c>
      <c r="J12" s="53"/>
      <c r="K12" s="54"/>
      <c r="L12" s="53"/>
    </row>
    <row r="13" spans="1:13" ht="14.1" customHeight="1" x14ac:dyDescent="0.2">
      <c r="A13" s="125" t="s">
        <v>27</v>
      </c>
      <c r="B13" s="125">
        <v>710</v>
      </c>
      <c r="C13" s="13">
        <v>391</v>
      </c>
      <c r="D13" s="13">
        <v>130</v>
      </c>
      <c r="E13" s="13">
        <v>204</v>
      </c>
      <c r="F13" s="13">
        <v>360</v>
      </c>
      <c r="G13" s="39">
        <f t="shared" si="0"/>
        <v>0.76470588235294112</v>
      </c>
      <c r="H13" s="40">
        <f t="shared" si="1"/>
        <v>-0.15615819319240176</v>
      </c>
      <c r="I13" s="55" t="s">
        <v>28</v>
      </c>
      <c r="J13" s="53"/>
      <c r="K13" s="54"/>
      <c r="L13" s="53"/>
      <c r="M13" s="56"/>
    </row>
    <row r="14" spans="1:13" ht="14.1" customHeight="1" x14ac:dyDescent="0.2">
      <c r="A14" s="125" t="s">
        <v>29</v>
      </c>
      <c r="B14" s="125">
        <v>34</v>
      </c>
      <c r="C14" s="13">
        <v>54</v>
      </c>
      <c r="D14" s="13">
        <v>49</v>
      </c>
      <c r="E14" s="13">
        <v>16</v>
      </c>
      <c r="F14" s="13">
        <v>137</v>
      </c>
      <c r="G14" s="39">
        <f t="shared" si="0"/>
        <v>7.5625</v>
      </c>
      <c r="H14" s="40">
        <f t="shared" si="1"/>
        <v>0.41680608207547776</v>
      </c>
      <c r="I14" s="55" t="s">
        <v>29</v>
      </c>
      <c r="J14" s="53"/>
      <c r="K14" s="54"/>
      <c r="L14" s="53"/>
    </row>
    <row r="15" spans="1:13" ht="14.1" customHeight="1" x14ac:dyDescent="0.2">
      <c r="A15" s="125" t="s">
        <v>12</v>
      </c>
      <c r="B15" s="125">
        <v>165</v>
      </c>
      <c r="C15" s="13">
        <v>301</v>
      </c>
      <c r="D15" s="13">
        <v>223</v>
      </c>
      <c r="E15" s="13">
        <v>464</v>
      </c>
      <c r="F15" s="13">
        <v>646</v>
      </c>
      <c r="G15" s="39">
        <f t="shared" si="0"/>
        <v>0.39224137931034475</v>
      </c>
      <c r="H15" s="40">
        <f t="shared" si="1"/>
        <v>0.40665353984215957</v>
      </c>
      <c r="I15" s="55" t="s">
        <v>13</v>
      </c>
      <c r="J15" s="53"/>
      <c r="K15" s="54"/>
      <c r="L15" s="53"/>
    </row>
    <row r="16" spans="1:13" ht="14.1" customHeight="1" x14ac:dyDescent="0.2">
      <c r="A16" s="125" t="s">
        <v>23</v>
      </c>
      <c r="B16" s="125">
        <v>623</v>
      </c>
      <c r="C16" s="13">
        <v>208</v>
      </c>
      <c r="D16" s="13">
        <v>353</v>
      </c>
      <c r="E16" s="13">
        <v>401</v>
      </c>
      <c r="F16" s="13">
        <v>1510</v>
      </c>
      <c r="G16" s="39">
        <f t="shared" si="0"/>
        <v>2.7655860349127184</v>
      </c>
      <c r="H16" s="40">
        <f t="shared" si="1"/>
        <v>0.247734619564419</v>
      </c>
      <c r="I16" s="55" t="s">
        <v>24</v>
      </c>
      <c r="J16" s="53"/>
      <c r="K16" s="54"/>
      <c r="L16" s="53"/>
    </row>
    <row r="17" spans="1:15" ht="14.1" customHeight="1" x14ac:dyDescent="0.2">
      <c r="A17" s="125" t="s">
        <v>22</v>
      </c>
      <c r="B17" s="125">
        <v>10</v>
      </c>
      <c r="C17" s="13">
        <v>249</v>
      </c>
      <c r="D17" s="13">
        <v>0</v>
      </c>
      <c r="E17" s="13">
        <v>115</v>
      </c>
      <c r="F17" s="13">
        <v>175</v>
      </c>
      <c r="G17" s="39">
        <f t="shared" si="0"/>
        <v>0.52173913043478271</v>
      </c>
      <c r="H17" s="40">
        <f t="shared" si="1"/>
        <v>1.0453117446175235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25" t="s">
        <v>20</v>
      </c>
      <c r="B18" s="125">
        <v>0</v>
      </c>
      <c r="C18" s="13">
        <v>0</v>
      </c>
      <c r="D18" s="13">
        <v>63</v>
      </c>
      <c r="E18" s="13">
        <v>0</v>
      </c>
      <c r="F18" s="13">
        <v>10</v>
      </c>
      <c r="G18" s="39" t="str">
        <f t="shared" si="0"/>
        <v>-</v>
      </c>
      <c r="H18" s="40" t="str">
        <f t="shared" si="1"/>
        <v>-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25" t="s">
        <v>30</v>
      </c>
      <c r="B19" s="125">
        <v>22</v>
      </c>
      <c r="C19" s="13">
        <v>798</v>
      </c>
      <c r="D19" s="13">
        <v>895</v>
      </c>
      <c r="E19" s="13">
        <v>1272</v>
      </c>
      <c r="F19" s="13">
        <v>145</v>
      </c>
      <c r="G19" s="39">
        <f t="shared" si="0"/>
        <v>-0.88600628930817615</v>
      </c>
      <c r="H19" s="40">
        <f t="shared" si="1"/>
        <v>0.60227232088130145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25" t="s">
        <v>77</v>
      </c>
      <c r="B20" s="125">
        <v>10315</v>
      </c>
      <c r="C20" s="13">
        <v>7234</v>
      </c>
      <c r="D20" s="13">
        <v>6150</v>
      </c>
      <c r="E20" s="13">
        <v>13503</v>
      </c>
      <c r="F20" s="13">
        <v>16503</v>
      </c>
      <c r="G20" s="39">
        <f t="shared" si="0"/>
        <v>0.22217285047767166</v>
      </c>
      <c r="H20" s="40">
        <f t="shared" si="1"/>
        <v>0.12466561347743133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25" t="s">
        <v>87</v>
      </c>
      <c r="B21" s="125">
        <v>521</v>
      </c>
      <c r="C21" s="13">
        <v>169</v>
      </c>
      <c r="D21" s="13">
        <v>271</v>
      </c>
      <c r="E21" s="13">
        <v>560</v>
      </c>
      <c r="F21" s="13">
        <v>388</v>
      </c>
      <c r="G21" s="39">
        <f t="shared" si="0"/>
        <v>-0.30714285714285716</v>
      </c>
      <c r="H21" s="40">
        <f t="shared" si="1"/>
        <v>-7.1036820523662669E-2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25" t="s">
        <v>79</v>
      </c>
      <c r="B22" s="125">
        <v>223</v>
      </c>
      <c r="C22" s="13">
        <v>230</v>
      </c>
      <c r="D22" s="13">
        <v>30</v>
      </c>
      <c r="E22" s="13">
        <v>21</v>
      </c>
      <c r="F22" s="13">
        <v>773</v>
      </c>
      <c r="G22" s="39">
        <f t="shared" si="0"/>
        <v>35.80952380952381</v>
      </c>
      <c r="H22" s="40">
        <f t="shared" si="1"/>
        <v>0.36448466053491724</v>
      </c>
      <c r="I22" s="55" t="s">
        <v>80</v>
      </c>
      <c r="J22" s="53"/>
      <c r="K22" s="54"/>
      <c r="L22" s="53"/>
    </row>
    <row r="23" spans="1:15" ht="14.1" customHeight="1" x14ac:dyDescent="0.2">
      <c r="A23" s="125" t="s">
        <v>113</v>
      </c>
      <c r="B23" s="125">
        <v>6</v>
      </c>
      <c r="C23" s="13">
        <v>0</v>
      </c>
      <c r="D23" s="13">
        <v>764</v>
      </c>
      <c r="E23" s="13">
        <v>1147</v>
      </c>
      <c r="F23" s="13">
        <v>549</v>
      </c>
      <c r="G23" s="39">
        <f t="shared" si="0"/>
        <v>-0.52136006974716653</v>
      </c>
      <c r="H23" s="40">
        <f t="shared" si="1"/>
        <v>2.0928244752740977</v>
      </c>
      <c r="I23" s="55" t="s">
        <v>116</v>
      </c>
      <c r="J23" s="53"/>
      <c r="K23" s="54"/>
      <c r="L23" s="53"/>
    </row>
    <row r="24" spans="1:15" ht="14.1" customHeight="1" x14ac:dyDescent="0.2">
      <c r="A24" s="125" t="s">
        <v>32</v>
      </c>
      <c r="B24" s="125">
        <v>647</v>
      </c>
      <c r="C24" s="13">
        <v>373</v>
      </c>
      <c r="D24" s="13">
        <v>180</v>
      </c>
      <c r="E24" s="13">
        <v>237</v>
      </c>
      <c r="F24" s="13">
        <v>187</v>
      </c>
      <c r="G24" s="39">
        <f t="shared" si="0"/>
        <v>-0.21097046413502107</v>
      </c>
      <c r="H24" s="40">
        <f t="shared" si="1"/>
        <v>-0.26677995139470834</v>
      </c>
      <c r="I24" s="55" t="s">
        <v>33</v>
      </c>
      <c r="J24" s="53"/>
      <c r="K24" s="54"/>
      <c r="L24" s="53"/>
    </row>
    <row r="25" spans="1:15" ht="14.1" customHeight="1" x14ac:dyDescent="0.2">
      <c r="A25" s="125" t="s">
        <v>34</v>
      </c>
      <c r="B25" s="125">
        <v>147</v>
      </c>
      <c r="C25" s="13">
        <v>180</v>
      </c>
      <c r="D25" s="13">
        <v>464</v>
      </c>
      <c r="E25" s="13">
        <v>367</v>
      </c>
      <c r="F25" s="13">
        <v>240</v>
      </c>
      <c r="G25" s="39">
        <f t="shared" si="0"/>
        <v>-0.34604904632152589</v>
      </c>
      <c r="H25" s="40">
        <f t="shared" si="1"/>
        <v>0.1303774281185377</v>
      </c>
      <c r="I25" s="55" t="s">
        <v>35</v>
      </c>
      <c r="J25" s="53"/>
      <c r="K25" s="54"/>
      <c r="L25" s="53"/>
    </row>
    <row r="26" spans="1:15" ht="14.1" customHeight="1" x14ac:dyDescent="0.2">
      <c r="A26" s="125" t="s">
        <v>37</v>
      </c>
      <c r="B26" s="125">
        <v>0</v>
      </c>
      <c r="C26" s="13">
        <v>41</v>
      </c>
      <c r="D26" s="13">
        <v>210</v>
      </c>
      <c r="E26" s="13">
        <v>2</v>
      </c>
      <c r="F26" s="13">
        <v>71</v>
      </c>
      <c r="G26" s="39">
        <f t="shared" si="0"/>
        <v>34.5</v>
      </c>
      <c r="H26" s="40" t="str">
        <f t="shared" si="1"/>
        <v>-</v>
      </c>
      <c r="I26" s="55" t="s">
        <v>38</v>
      </c>
      <c r="J26" s="53"/>
      <c r="K26" s="54"/>
      <c r="L26" s="53"/>
    </row>
    <row r="27" spans="1:15" ht="14.1" customHeight="1" x14ac:dyDescent="0.2">
      <c r="A27" s="125" t="s">
        <v>39</v>
      </c>
      <c r="B27" s="125">
        <v>200</v>
      </c>
      <c r="C27" s="13">
        <v>281</v>
      </c>
      <c r="D27" s="13">
        <v>12</v>
      </c>
      <c r="E27" s="13">
        <v>118</v>
      </c>
      <c r="F27" s="13">
        <v>100</v>
      </c>
      <c r="G27" s="39">
        <f t="shared" si="0"/>
        <v>-0.15254237288135597</v>
      </c>
      <c r="H27" s="40">
        <f t="shared" si="1"/>
        <v>-0.1591035847462855</v>
      </c>
      <c r="I27" s="55" t="s">
        <v>40</v>
      </c>
      <c r="J27" s="53"/>
      <c r="K27" s="54"/>
      <c r="L27" s="53"/>
    </row>
    <row r="28" spans="1:15" ht="14.1" customHeight="1" x14ac:dyDescent="0.2">
      <c r="A28" s="125" t="s">
        <v>41</v>
      </c>
      <c r="B28" s="125">
        <v>23</v>
      </c>
      <c r="C28" s="13">
        <v>3</v>
      </c>
      <c r="D28" s="13">
        <v>14</v>
      </c>
      <c r="E28" s="13">
        <v>11</v>
      </c>
      <c r="F28" s="13">
        <v>41</v>
      </c>
      <c r="G28" s="39">
        <f t="shared" si="0"/>
        <v>2.7272727272727271</v>
      </c>
      <c r="H28" s="40">
        <f t="shared" si="1"/>
        <v>0.15548418357975113</v>
      </c>
      <c r="I28" s="55" t="s">
        <v>41</v>
      </c>
      <c r="J28" s="53"/>
      <c r="K28" s="54"/>
      <c r="L28" s="53"/>
    </row>
    <row r="29" spans="1:15" ht="14.1" customHeight="1" x14ac:dyDescent="0.2">
      <c r="A29" s="125" t="s">
        <v>42</v>
      </c>
      <c r="B29" s="125">
        <v>0</v>
      </c>
      <c r="C29" s="13">
        <v>0</v>
      </c>
      <c r="D29" s="13">
        <v>0</v>
      </c>
      <c r="E29" s="13">
        <v>0</v>
      </c>
      <c r="F29" s="13">
        <v>7</v>
      </c>
      <c r="G29" s="39" t="str">
        <f t="shared" si="0"/>
        <v>-</v>
      </c>
      <c r="H29" s="40" t="str">
        <f t="shared" si="1"/>
        <v>-</v>
      </c>
      <c r="I29" s="55" t="s">
        <v>42</v>
      </c>
      <c r="J29" s="53"/>
      <c r="K29" s="54"/>
      <c r="L29" s="53"/>
    </row>
    <row r="30" spans="1:15" ht="14.1" customHeight="1" x14ac:dyDescent="0.2">
      <c r="A30" s="125" t="s">
        <v>81</v>
      </c>
      <c r="B30" s="125">
        <v>0</v>
      </c>
      <c r="C30" s="13">
        <v>25</v>
      </c>
      <c r="D30" s="13">
        <v>0</v>
      </c>
      <c r="E30" s="13">
        <v>24</v>
      </c>
      <c r="F30" s="13">
        <v>48</v>
      </c>
      <c r="G30" s="39">
        <f t="shared" si="0"/>
        <v>1</v>
      </c>
      <c r="H30" s="40" t="str">
        <f t="shared" si="1"/>
        <v>-</v>
      </c>
      <c r="I30" s="55" t="s">
        <v>81</v>
      </c>
      <c r="J30" s="53"/>
      <c r="K30" s="54"/>
      <c r="L30" s="53"/>
    </row>
    <row r="31" spans="1:15" ht="14.1" customHeight="1" x14ac:dyDescent="0.2">
      <c r="A31" s="125" t="s">
        <v>82</v>
      </c>
      <c r="B31" s="125">
        <v>0</v>
      </c>
      <c r="C31" s="13">
        <v>0</v>
      </c>
      <c r="D31" s="13">
        <v>0</v>
      </c>
      <c r="E31" s="13">
        <v>0</v>
      </c>
      <c r="F31" s="13">
        <v>0</v>
      </c>
      <c r="G31" s="39" t="str">
        <f t="shared" si="0"/>
        <v>-</v>
      </c>
      <c r="H31" s="40" t="str">
        <f t="shared" si="1"/>
        <v>-</v>
      </c>
      <c r="I31" s="55" t="s">
        <v>82</v>
      </c>
      <c r="J31" s="53"/>
      <c r="K31" s="54"/>
      <c r="L31" s="53"/>
    </row>
    <row r="32" spans="1:15" ht="14.1" customHeight="1" x14ac:dyDescent="0.2">
      <c r="A32" s="125" t="s">
        <v>83</v>
      </c>
      <c r="B32" s="125">
        <v>15</v>
      </c>
      <c r="C32" s="13">
        <v>20</v>
      </c>
      <c r="D32" s="13">
        <v>78</v>
      </c>
      <c r="E32" s="13">
        <v>5</v>
      </c>
      <c r="F32" s="13">
        <v>47</v>
      </c>
      <c r="G32" s="39">
        <f t="shared" si="0"/>
        <v>8.4</v>
      </c>
      <c r="H32" s="40">
        <f t="shared" si="1"/>
        <v>0.33045947187938318</v>
      </c>
      <c r="I32" s="55" t="s">
        <v>84</v>
      </c>
      <c r="J32" s="53"/>
      <c r="K32" s="54"/>
      <c r="L32" s="53"/>
    </row>
    <row r="33" spans="1:16" ht="14.1" customHeight="1" x14ac:dyDescent="0.2">
      <c r="A33" s="125" t="s">
        <v>85</v>
      </c>
      <c r="B33" s="125">
        <v>0</v>
      </c>
      <c r="C33" s="13">
        <v>0</v>
      </c>
      <c r="D33" s="13">
        <v>0</v>
      </c>
      <c r="E33" s="13">
        <v>0</v>
      </c>
      <c r="F33" s="13">
        <v>32</v>
      </c>
      <c r="G33" s="39" t="str">
        <f t="shared" si="0"/>
        <v>-</v>
      </c>
      <c r="H33" s="40" t="str">
        <f t="shared" si="1"/>
        <v>-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25" t="s">
        <v>114</v>
      </c>
      <c r="B34" s="125">
        <v>60</v>
      </c>
      <c r="C34" s="13">
        <v>79</v>
      </c>
      <c r="D34" s="13">
        <v>35</v>
      </c>
      <c r="E34" s="13">
        <v>25</v>
      </c>
      <c r="F34" s="13">
        <v>147</v>
      </c>
      <c r="G34" s="39">
        <f t="shared" si="0"/>
        <v>4.88</v>
      </c>
      <c r="H34" s="40">
        <f t="shared" si="1"/>
        <v>0.25109855097424405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25" t="s">
        <v>115</v>
      </c>
      <c r="B35" s="125">
        <v>210</v>
      </c>
      <c r="C35" s="13">
        <v>0</v>
      </c>
      <c r="D35" s="13">
        <v>0</v>
      </c>
      <c r="E35" s="13">
        <v>0</v>
      </c>
      <c r="F35" s="13">
        <v>26</v>
      </c>
      <c r="G35" s="39" t="str">
        <f t="shared" si="0"/>
        <v>-</v>
      </c>
      <c r="H35" s="40">
        <f t="shared" si="1"/>
        <v>-0.40681724968227673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25" t="s">
        <v>43</v>
      </c>
      <c r="B36" s="115">
        <f>B38-SUM(B5:B35)</f>
        <v>3681</v>
      </c>
      <c r="C36" s="115">
        <f>C38-SUM(C5:C35)</f>
        <v>2224</v>
      </c>
      <c r="D36" s="115">
        <f>D38-SUM(D5:D35)</f>
        <v>1910</v>
      </c>
      <c r="E36" s="115">
        <v>3695</v>
      </c>
      <c r="F36" s="115">
        <v>8573</v>
      </c>
      <c r="G36" s="39">
        <f t="shared" si="0"/>
        <v>1.3201623815967523</v>
      </c>
      <c r="H36" s="40">
        <f t="shared" si="1"/>
        <v>0.23535492669149405</v>
      </c>
      <c r="I36" s="55" t="s">
        <v>44</v>
      </c>
      <c r="J36" s="53"/>
      <c r="K36" s="54"/>
      <c r="L36" s="53"/>
    </row>
    <row r="37" spans="1:16" ht="14.1" customHeight="1" x14ac:dyDescent="0.2">
      <c r="A37" s="127" t="s">
        <v>45</v>
      </c>
      <c r="B37" s="127">
        <v>402684</v>
      </c>
      <c r="C37" s="88">
        <v>532700</v>
      </c>
      <c r="D37" s="88">
        <v>552733</v>
      </c>
      <c r="E37" s="88">
        <v>614136</v>
      </c>
      <c r="F37" s="88">
        <v>607546</v>
      </c>
      <c r="G37" s="90">
        <f>IF(E37&gt;0,F37/E37-1,"-")</f>
        <v>-1.0730522229603912E-2</v>
      </c>
      <c r="H37" s="91">
        <f>IF(B37&gt;0,((F37/B37)^(1/4)-1),"-")</f>
        <v>0.10829072302947118</v>
      </c>
      <c r="I37" s="107" t="s">
        <v>46</v>
      </c>
      <c r="J37" s="53"/>
      <c r="K37" s="54"/>
      <c r="L37" s="53"/>
    </row>
    <row r="38" spans="1:16" ht="14.1" customHeight="1" x14ac:dyDescent="0.2">
      <c r="A38" s="128" t="s">
        <v>47</v>
      </c>
      <c r="B38" s="107">
        <v>492610</v>
      </c>
      <c r="C38" s="89">
        <v>643257</v>
      </c>
      <c r="D38" s="89">
        <v>666721</v>
      </c>
      <c r="E38" s="89">
        <v>753361</v>
      </c>
      <c r="F38" s="89">
        <v>786640</v>
      </c>
      <c r="G38" s="90">
        <f t="shared" si="0"/>
        <v>4.4174041395824926E-2</v>
      </c>
      <c r="H38" s="90">
        <f t="shared" si="1"/>
        <v>0.12413430316624186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124</v>
      </c>
      <c r="B39" s="129"/>
      <c r="F39" s="14" t="s">
        <v>111</v>
      </c>
      <c r="I39" s="16" t="s">
        <v>88</v>
      </c>
    </row>
    <row r="40" spans="1:16" ht="12.75" customHeight="1" x14ac:dyDescent="0.2">
      <c r="A40" s="57"/>
      <c r="B40" s="129"/>
      <c r="F40" s="14" t="s">
        <v>112</v>
      </c>
      <c r="I40" s="15" t="s">
        <v>89</v>
      </c>
    </row>
    <row r="42" spans="1:16" x14ac:dyDescent="0.2">
      <c r="A42" s="130"/>
      <c r="B42" s="131"/>
      <c r="C42" s="131"/>
      <c r="D42" s="131"/>
      <c r="E42" s="131"/>
      <c r="F42" s="131"/>
      <c r="G42" s="131"/>
      <c r="H42" s="131"/>
      <c r="I42" s="132"/>
      <c r="J42" s="130"/>
    </row>
    <row r="43" spans="1:16" x14ac:dyDescent="0.2">
      <c r="A43" s="130"/>
      <c r="B43" s="131"/>
      <c r="C43" s="131"/>
      <c r="D43" s="131"/>
      <c r="E43" s="131"/>
      <c r="F43" s="131"/>
      <c r="G43" s="131"/>
      <c r="H43" s="131"/>
      <c r="I43" s="132"/>
      <c r="J43" s="130"/>
    </row>
    <row r="44" spans="1:16" x14ac:dyDescent="0.2">
      <c r="A44" s="130"/>
      <c r="B44" s="131"/>
      <c r="C44" s="131"/>
      <c r="D44" s="131"/>
      <c r="E44" s="131"/>
      <c r="F44" s="131"/>
      <c r="G44" s="131"/>
      <c r="H44" s="131"/>
      <c r="I44" s="132"/>
      <c r="J44" s="130"/>
    </row>
    <row r="45" spans="1:16" x14ac:dyDescent="0.2">
      <c r="A45" s="130"/>
      <c r="B45" s="131"/>
      <c r="C45" s="131"/>
      <c r="D45" s="131"/>
      <c r="E45" s="131"/>
      <c r="F45" s="131"/>
      <c r="G45" s="131"/>
      <c r="H45" s="131"/>
      <c r="I45" s="132"/>
      <c r="J45" s="130"/>
    </row>
    <row r="46" spans="1:16" x14ac:dyDescent="0.2">
      <c r="A46" s="130"/>
      <c r="B46" s="131"/>
      <c r="C46" s="131"/>
      <c r="D46" s="131"/>
      <c r="E46" s="131"/>
      <c r="F46" s="131"/>
      <c r="G46" s="131"/>
      <c r="H46" s="131"/>
      <c r="I46" s="132"/>
      <c r="J46" s="130"/>
    </row>
    <row r="47" spans="1:16" x14ac:dyDescent="0.2">
      <c r="A47" s="130"/>
      <c r="B47" s="131"/>
      <c r="C47" s="131"/>
      <c r="D47" s="131"/>
      <c r="E47" s="131"/>
      <c r="F47" s="131"/>
      <c r="G47" s="131"/>
      <c r="H47" s="131"/>
      <c r="I47" s="132"/>
      <c r="J47" s="130"/>
    </row>
    <row r="48" spans="1:16" x14ac:dyDescent="0.2">
      <c r="A48" s="130"/>
      <c r="B48" s="133"/>
      <c r="C48" s="133"/>
      <c r="D48" s="133"/>
      <c r="E48" s="133"/>
      <c r="F48" s="133"/>
      <c r="G48" s="133"/>
      <c r="H48" s="133"/>
      <c r="I48" s="132"/>
      <c r="J48" s="130"/>
    </row>
    <row r="49" spans="1:10" x14ac:dyDescent="0.2">
      <c r="A49" s="130"/>
      <c r="B49" s="131"/>
      <c r="C49" s="131"/>
      <c r="D49" s="131"/>
      <c r="E49" s="131"/>
      <c r="F49" s="131"/>
      <c r="G49" s="131"/>
      <c r="H49" s="131"/>
      <c r="I49" s="132"/>
      <c r="J49" s="130"/>
    </row>
    <row r="50" spans="1:10" x14ac:dyDescent="0.2">
      <c r="A50" s="130"/>
      <c r="B50" s="131"/>
      <c r="C50" s="131"/>
      <c r="D50" s="131"/>
      <c r="E50" s="131"/>
      <c r="F50" s="131"/>
      <c r="G50" s="131"/>
      <c r="H50" s="131"/>
      <c r="I50" s="130"/>
      <c r="J50" s="130"/>
    </row>
    <row r="51" spans="1:10" ht="18" x14ac:dyDescent="0.25">
      <c r="A51" s="134"/>
      <c r="B51" s="135"/>
      <c r="C51" s="135"/>
      <c r="D51" s="135"/>
      <c r="E51" s="135"/>
      <c r="F51" s="135"/>
      <c r="G51" s="135"/>
      <c r="H51" s="135"/>
      <c r="I51" s="134"/>
      <c r="J51" s="130"/>
    </row>
    <row r="52" spans="1:10" x14ac:dyDescent="0.2">
      <c r="A52" s="130"/>
      <c r="B52" s="136"/>
      <c r="C52" s="136"/>
      <c r="D52" s="136"/>
      <c r="E52" s="136"/>
      <c r="F52" s="136"/>
      <c r="G52" s="136"/>
      <c r="H52" s="136"/>
      <c r="I52" s="130"/>
      <c r="J52" s="130"/>
    </row>
    <row r="53" spans="1:10" x14ac:dyDescent="0.2">
      <c r="A53" s="130"/>
      <c r="B53" s="122"/>
      <c r="C53" s="122"/>
      <c r="D53" s="122"/>
      <c r="E53" s="122"/>
      <c r="F53" s="122"/>
      <c r="G53" s="136"/>
      <c r="H53" s="136"/>
      <c r="I53" s="130"/>
      <c r="J53" s="130"/>
    </row>
    <row r="54" spans="1:10" x14ac:dyDescent="0.2">
      <c r="A54" s="130"/>
      <c r="B54" s="122"/>
      <c r="C54" s="122"/>
      <c r="D54" s="122"/>
      <c r="E54" s="122"/>
      <c r="F54" s="122"/>
      <c r="G54" s="136"/>
      <c r="H54" s="136"/>
      <c r="I54" s="130"/>
      <c r="J54" s="130"/>
    </row>
    <row r="55" spans="1:10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</row>
    <row r="56" spans="1:10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</row>
    <row r="57" spans="1:10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</row>
    <row r="58" spans="1:10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</row>
    <row r="59" spans="1:10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</row>
    <row r="60" spans="1:10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</row>
    <row r="61" spans="1:10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</row>
    <row r="62" spans="1:10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</row>
    <row r="63" spans="1:10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</row>
    <row r="64" spans="1:10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</row>
    <row r="65" spans="1:10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</row>
    <row r="66" spans="1:10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</row>
    <row r="67" spans="1:10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</row>
    <row r="68" spans="1:10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</row>
    <row r="69" spans="1:10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</row>
    <row r="70" spans="1:10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</row>
    <row r="71" spans="1:10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</row>
    <row r="72" spans="1:10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</row>
    <row r="75" spans="1:10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</row>
    <row r="76" spans="1:10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</row>
    <row r="77" spans="1:10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</row>
    <row r="78" spans="1:10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0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</row>
    <row r="80" spans="1:10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</row>
    <row r="81" spans="1:10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</row>
    <row r="82" spans="1:10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</row>
    <row r="83" spans="1:10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</row>
    <row r="84" spans="1:10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</row>
    <row r="85" spans="1:10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</row>
    <row r="86" spans="1:10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</row>
    <row r="87" spans="1:10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</row>
    <row r="88" spans="1:10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</row>
    <row r="89" spans="1:10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</row>
    <row r="90" spans="1:10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</row>
    <row r="91" spans="1:10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</row>
    <row r="92" spans="1:10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</row>
    <row r="93" spans="1:10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</row>
    <row r="94" spans="1:10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</row>
    <row r="95" spans="1:10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</row>
    <row r="96" spans="1:10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</row>
    <row r="97" spans="1:10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</row>
    <row r="98" spans="1:10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</row>
    <row r="99" spans="1:10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</row>
    <row r="100" spans="1:10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</row>
    <row r="101" spans="1:10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</row>
    <row r="102" spans="1:10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</row>
    <row r="103" spans="1:10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</row>
    <row r="104" spans="1:10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</row>
    <row r="105" spans="1:10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</row>
    <row r="106" spans="1:10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</row>
    <row r="108" spans="1:10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0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</row>
    <row r="112" spans="1:10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</row>
    <row r="113" spans="1:10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</row>
    <row r="114" spans="1:10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</row>
    <row r="115" spans="1:10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</row>
    <row r="116" spans="1:10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</row>
    <row r="117" spans="1:10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</row>
    <row r="118" spans="1:10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</row>
    <row r="119" spans="1:10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</row>
    <row r="120" spans="1:10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</row>
    <row r="121" spans="1:10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</row>
    <row r="122" spans="1:10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</row>
    <row r="123" spans="1:10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</row>
    <row r="124" spans="1:10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</row>
    <row r="125" spans="1:10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</row>
    <row r="126" spans="1:10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</row>
    <row r="127" spans="1:10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</row>
    <row r="128" spans="1:10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</row>
    <row r="129" spans="1:10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</row>
    <row r="130" spans="1:10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</row>
    <row r="131" spans="1:10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</row>
    <row r="132" spans="1:10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</row>
    <row r="133" spans="1:10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0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</row>
    <row r="135" spans="1:10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</row>
    <row r="136" spans="1:10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</row>
    <row r="137" spans="1:10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</row>
    <row r="138" spans="1:10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</row>
    <row r="139" spans="1:10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</row>
    <row r="140" spans="1:10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</row>
    <row r="141" spans="1:10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</row>
    <row r="142" spans="1:10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</row>
    <row r="143" spans="1:10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</row>
    <row r="144" spans="1:10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</row>
    <row r="145" spans="1:10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</row>
    <row r="146" spans="1:10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</row>
    <row r="147" spans="1:10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</row>
    <row r="148" spans="1:10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</row>
    <row r="149" spans="1:10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</row>
    <row r="150" spans="1:10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</row>
    <row r="151" spans="1:10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</row>
    <row r="152" spans="1:10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</row>
    <row r="153" spans="1:10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</row>
    <row r="154" spans="1:10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</row>
    <row r="155" spans="1:10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</row>
    <row r="156" spans="1:10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</row>
    <row r="157" spans="1:10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</row>
    <row r="158" spans="1:10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</row>
    <row r="159" spans="1:10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</row>
    <row r="160" spans="1:10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</row>
    <row r="161" spans="1:10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</row>
    <row r="162" spans="1:10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</row>
    <row r="163" spans="1:10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</row>
  </sheetData>
  <conditionalFormatting sqref="B51:H51">
    <cfRule type="cellIs" dxfId="130" priority="1" stopIfTrue="1" operator="notEqual">
      <formula>0</formula>
    </cfRule>
  </conditionalFormatting>
  <conditionalFormatting sqref="J5:J38 L10:L38">
    <cfRule type="cellIs" dxfId="12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3" s="46" customFormat="1" ht="18.75" customHeight="1" x14ac:dyDescent="0.3">
      <c r="A1" s="81" t="s">
        <v>127</v>
      </c>
      <c r="B1" s="97"/>
      <c r="C1" s="97"/>
      <c r="D1" s="97"/>
      <c r="E1" s="97"/>
      <c r="F1" s="97"/>
      <c r="G1" s="97"/>
      <c r="H1" s="97"/>
      <c r="I1" s="102" t="s">
        <v>51</v>
      </c>
    </row>
    <row r="2" spans="1:13" s="46" customFormat="1" ht="18.75" customHeight="1" x14ac:dyDescent="0.3">
      <c r="A2" s="84" t="s">
        <v>128</v>
      </c>
      <c r="B2" s="99"/>
      <c r="C2" s="99"/>
      <c r="D2" s="103"/>
      <c r="E2" s="103"/>
      <c r="F2" s="103"/>
      <c r="G2" s="103"/>
      <c r="H2" s="103"/>
      <c r="I2" s="104"/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3" ht="14.1" customHeight="1" x14ac:dyDescent="0.2">
      <c r="A5" s="124" t="s">
        <v>4</v>
      </c>
      <c r="B5" s="124">
        <v>84351</v>
      </c>
      <c r="C5" s="21">
        <v>91137</v>
      </c>
      <c r="D5" s="21">
        <v>91950</v>
      </c>
      <c r="E5" s="13">
        <v>112458</v>
      </c>
      <c r="F5" s="13">
        <v>102559</v>
      </c>
      <c r="G5" s="39">
        <f>IF(E5&gt;0,F5/E5-1,"-")</f>
        <v>-8.8023973394511734E-2</v>
      </c>
      <c r="H5" s="40">
        <f>IF(B5&gt;0,((F5/B5)^(1/4)-1),"-")</f>
        <v>5.0076369742010574E-2</v>
      </c>
      <c r="I5" s="52" t="s">
        <v>5</v>
      </c>
      <c r="J5" s="53"/>
    </row>
    <row r="6" spans="1:13" ht="14.1" customHeight="1" x14ac:dyDescent="0.2">
      <c r="A6" s="125" t="s">
        <v>8</v>
      </c>
      <c r="B6" s="125">
        <v>60684</v>
      </c>
      <c r="C6" s="13">
        <v>57546</v>
      </c>
      <c r="D6" s="13">
        <v>63244</v>
      </c>
      <c r="E6" s="13">
        <v>57101</v>
      </c>
      <c r="F6" s="13">
        <v>50610</v>
      </c>
      <c r="G6" s="39">
        <f t="shared" ref="G6:G38" si="0">IF(E6&gt;0,F6/E6-1,"-")</f>
        <v>-0.11367576749969355</v>
      </c>
      <c r="H6" s="40">
        <f t="shared" ref="H6:H38" si="1">IF(B6&gt;0,((F6/B6)^(1/4)-1),"-")</f>
        <v>-4.4368329108497973E-2</v>
      </c>
      <c r="I6" s="55" t="s">
        <v>9</v>
      </c>
      <c r="J6" s="53"/>
    </row>
    <row r="7" spans="1:13" ht="14.1" customHeight="1" x14ac:dyDescent="0.2">
      <c r="A7" s="125" t="s">
        <v>10</v>
      </c>
      <c r="B7" s="125">
        <v>8452</v>
      </c>
      <c r="C7" s="13">
        <v>9128</v>
      </c>
      <c r="D7" s="13">
        <v>11540</v>
      </c>
      <c r="E7" s="13">
        <v>12008</v>
      </c>
      <c r="F7" s="13">
        <v>12349</v>
      </c>
      <c r="G7" s="39">
        <f t="shared" si="0"/>
        <v>2.8397734843437661E-2</v>
      </c>
      <c r="H7" s="40">
        <f t="shared" si="1"/>
        <v>9.9431246107775095E-2</v>
      </c>
      <c r="I7" s="55" t="s">
        <v>11</v>
      </c>
      <c r="J7" s="53"/>
    </row>
    <row r="8" spans="1:13" ht="14.1" customHeight="1" x14ac:dyDescent="0.2">
      <c r="A8" s="125" t="s">
        <v>6</v>
      </c>
      <c r="B8" s="125">
        <v>6026</v>
      </c>
      <c r="C8" s="13">
        <v>7194</v>
      </c>
      <c r="D8" s="13">
        <v>5128</v>
      </c>
      <c r="E8" s="13">
        <v>6130</v>
      </c>
      <c r="F8" s="13">
        <v>5612</v>
      </c>
      <c r="G8" s="39">
        <f t="shared" si="0"/>
        <v>-8.4502446982055446E-2</v>
      </c>
      <c r="H8" s="40">
        <f t="shared" si="1"/>
        <v>-1.7636690017272749E-2</v>
      </c>
      <c r="I8" s="55" t="s">
        <v>7</v>
      </c>
      <c r="J8" s="53"/>
    </row>
    <row r="9" spans="1:13" ht="14.1" customHeight="1" x14ac:dyDescent="0.2">
      <c r="A9" s="125" t="s">
        <v>14</v>
      </c>
      <c r="B9" s="125">
        <v>10949</v>
      </c>
      <c r="C9" s="13">
        <v>10593</v>
      </c>
      <c r="D9" s="13">
        <v>12350</v>
      </c>
      <c r="E9" s="13">
        <v>13293</v>
      </c>
      <c r="F9" s="13">
        <v>11413</v>
      </c>
      <c r="G9" s="39">
        <f t="shared" si="0"/>
        <v>-0.14142781915293767</v>
      </c>
      <c r="H9" s="40">
        <f t="shared" si="1"/>
        <v>1.0430251945976021E-2</v>
      </c>
      <c r="I9" s="55" t="s">
        <v>15</v>
      </c>
      <c r="J9" s="53"/>
    </row>
    <row r="10" spans="1:13" ht="14.1" customHeight="1" x14ac:dyDescent="0.2">
      <c r="A10" s="125" t="s">
        <v>25</v>
      </c>
      <c r="B10" s="125">
        <v>144</v>
      </c>
      <c r="C10" s="13">
        <v>66</v>
      </c>
      <c r="D10" s="13">
        <v>34</v>
      </c>
      <c r="E10" s="13">
        <v>62</v>
      </c>
      <c r="F10" s="13">
        <v>18</v>
      </c>
      <c r="G10" s="39">
        <f t="shared" si="0"/>
        <v>-0.70967741935483875</v>
      </c>
      <c r="H10" s="40">
        <f t="shared" si="1"/>
        <v>-0.40539644249863949</v>
      </c>
      <c r="I10" s="55" t="s">
        <v>26</v>
      </c>
      <c r="J10" s="53"/>
      <c r="K10" s="54"/>
      <c r="L10" s="53"/>
    </row>
    <row r="11" spans="1:13" ht="14.1" customHeight="1" x14ac:dyDescent="0.2">
      <c r="A11" s="125" t="s">
        <v>16</v>
      </c>
      <c r="B11" s="125">
        <v>406</v>
      </c>
      <c r="C11" s="13">
        <v>235</v>
      </c>
      <c r="D11" s="13">
        <v>335</v>
      </c>
      <c r="E11" s="13">
        <v>472</v>
      </c>
      <c r="F11" s="13">
        <v>785</v>
      </c>
      <c r="G11" s="39">
        <f t="shared" si="0"/>
        <v>0.66313559322033888</v>
      </c>
      <c r="H11" s="40">
        <f t="shared" si="1"/>
        <v>0.17919575145881561</v>
      </c>
      <c r="I11" s="55" t="s">
        <v>17</v>
      </c>
      <c r="J11" s="53"/>
      <c r="K11" s="54"/>
      <c r="L11" s="53"/>
    </row>
    <row r="12" spans="1:13" ht="14.1" customHeight="1" x14ac:dyDescent="0.2">
      <c r="A12" s="125" t="s">
        <v>18</v>
      </c>
      <c r="B12" s="125">
        <v>1567</v>
      </c>
      <c r="C12" s="13">
        <v>983</v>
      </c>
      <c r="D12" s="13">
        <v>1174</v>
      </c>
      <c r="E12" s="13">
        <v>618</v>
      </c>
      <c r="F12" s="13">
        <v>954</v>
      </c>
      <c r="G12" s="39">
        <f t="shared" si="0"/>
        <v>0.5436893203883495</v>
      </c>
      <c r="H12" s="40">
        <f t="shared" si="1"/>
        <v>-0.11667637803025965</v>
      </c>
      <c r="I12" s="55" t="s">
        <v>19</v>
      </c>
      <c r="J12" s="53"/>
      <c r="K12" s="54"/>
      <c r="L12" s="53"/>
    </row>
    <row r="13" spans="1:13" ht="14.1" customHeight="1" x14ac:dyDescent="0.2">
      <c r="A13" s="125" t="s">
        <v>27</v>
      </c>
      <c r="B13" s="125">
        <v>236</v>
      </c>
      <c r="C13" s="13">
        <v>536</v>
      </c>
      <c r="D13" s="13">
        <v>253</v>
      </c>
      <c r="E13" s="13">
        <v>234</v>
      </c>
      <c r="F13" s="13">
        <v>308</v>
      </c>
      <c r="G13" s="39">
        <f t="shared" si="0"/>
        <v>0.31623931623931623</v>
      </c>
      <c r="H13" s="40">
        <f t="shared" si="1"/>
        <v>6.8832567566170511E-2</v>
      </c>
      <c r="I13" s="55" t="s">
        <v>28</v>
      </c>
      <c r="J13" s="53"/>
      <c r="K13" s="54"/>
      <c r="L13" s="53"/>
      <c r="M13" s="56"/>
    </row>
    <row r="14" spans="1:13" ht="14.1" customHeight="1" x14ac:dyDescent="0.2">
      <c r="A14" s="125" t="s">
        <v>29</v>
      </c>
      <c r="B14" s="125">
        <v>167</v>
      </c>
      <c r="C14" s="13">
        <v>94</v>
      </c>
      <c r="D14" s="13">
        <v>227</v>
      </c>
      <c r="E14" s="13">
        <v>108</v>
      </c>
      <c r="F14" s="13">
        <v>183</v>
      </c>
      <c r="G14" s="39">
        <f t="shared" si="0"/>
        <v>0.69444444444444442</v>
      </c>
      <c r="H14" s="40">
        <f t="shared" si="1"/>
        <v>2.3136680023715606E-2</v>
      </c>
      <c r="I14" s="55" t="s">
        <v>29</v>
      </c>
      <c r="J14" s="53"/>
      <c r="K14" s="54"/>
      <c r="L14" s="53"/>
    </row>
    <row r="15" spans="1:13" ht="14.1" customHeight="1" x14ac:dyDescent="0.2">
      <c r="A15" s="125" t="s">
        <v>12</v>
      </c>
      <c r="B15" s="125">
        <v>1228</v>
      </c>
      <c r="C15" s="13">
        <v>1859</v>
      </c>
      <c r="D15" s="13">
        <v>1418</v>
      </c>
      <c r="E15" s="13">
        <v>1688</v>
      </c>
      <c r="F15" s="13">
        <v>1545</v>
      </c>
      <c r="G15" s="39">
        <f t="shared" si="0"/>
        <v>-8.4715639810426513E-2</v>
      </c>
      <c r="H15" s="40">
        <f t="shared" si="1"/>
        <v>5.9089175299983587E-2</v>
      </c>
      <c r="I15" s="55" t="s">
        <v>13</v>
      </c>
      <c r="J15" s="53"/>
      <c r="K15" s="54"/>
      <c r="L15" s="53"/>
    </row>
    <row r="16" spans="1:13" ht="14.1" customHeight="1" x14ac:dyDescent="0.2">
      <c r="A16" s="125" t="s">
        <v>23</v>
      </c>
      <c r="B16" s="125">
        <v>4509</v>
      </c>
      <c r="C16" s="13">
        <v>3994</v>
      </c>
      <c r="D16" s="13">
        <v>4111</v>
      </c>
      <c r="E16" s="13">
        <v>3477</v>
      </c>
      <c r="F16" s="13">
        <v>3141</v>
      </c>
      <c r="G16" s="39">
        <f t="shared" si="0"/>
        <v>-9.6635030198446992E-2</v>
      </c>
      <c r="H16" s="40">
        <f t="shared" si="1"/>
        <v>-8.6419280995843284E-2</v>
      </c>
      <c r="I16" s="55" t="s">
        <v>24</v>
      </c>
      <c r="J16" s="53"/>
      <c r="K16" s="54"/>
      <c r="L16" s="53"/>
    </row>
    <row r="17" spans="1:15" ht="14.1" customHeight="1" x14ac:dyDescent="0.2">
      <c r="A17" s="125" t="s">
        <v>22</v>
      </c>
      <c r="B17" s="125">
        <v>315</v>
      </c>
      <c r="C17" s="13">
        <v>178</v>
      </c>
      <c r="D17" s="13">
        <v>111</v>
      </c>
      <c r="E17" s="13">
        <v>286</v>
      </c>
      <c r="F17" s="13">
        <v>124</v>
      </c>
      <c r="G17" s="39">
        <f t="shared" si="0"/>
        <v>-0.56643356643356646</v>
      </c>
      <c r="H17" s="40">
        <f t="shared" si="1"/>
        <v>-0.20790406805138384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25" t="s">
        <v>20</v>
      </c>
      <c r="B18" s="125">
        <v>27</v>
      </c>
      <c r="C18" s="13">
        <v>42</v>
      </c>
      <c r="D18" s="13">
        <v>40</v>
      </c>
      <c r="E18" s="13">
        <v>19</v>
      </c>
      <c r="F18" s="13">
        <v>22</v>
      </c>
      <c r="G18" s="39">
        <f t="shared" si="0"/>
        <v>0.15789473684210531</v>
      </c>
      <c r="H18" s="40">
        <f t="shared" si="1"/>
        <v>-4.9910039076067281E-2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25" t="s">
        <v>30</v>
      </c>
      <c r="B19" s="125">
        <v>368</v>
      </c>
      <c r="C19" s="13">
        <v>678</v>
      </c>
      <c r="D19" s="13">
        <v>416</v>
      </c>
      <c r="E19" s="13">
        <v>312</v>
      </c>
      <c r="F19" s="13">
        <v>435</v>
      </c>
      <c r="G19" s="39">
        <f t="shared" si="0"/>
        <v>0.39423076923076916</v>
      </c>
      <c r="H19" s="40">
        <f t="shared" si="1"/>
        <v>4.2702367366001193E-2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25" t="s">
        <v>77</v>
      </c>
      <c r="B20" s="125">
        <v>229</v>
      </c>
      <c r="C20" s="13">
        <v>652</v>
      </c>
      <c r="D20" s="13">
        <v>443</v>
      </c>
      <c r="E20" s="13">
        <v>1306</v>
      </c>
      <c r="F20" s="13">
        <v>250</v>
      </c>
      <c r="G20" s="39">
        <f t="shared" si="0"/>
        <v>-0.80857580398162332</v>
      </c>
      <c r="H20" s="40">
        <f t="shared" si="1"/>
        <v>2.2177063341489944E-2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25" t="s">
        <v>87</v>
      </c>
      <c r="B21" s="125">
        <v>322</v>
      </c>
      <c r="C21" s="13">
        <v>486</v>
      </c>
      <c r="D21" s="13">
        <v>191</v>
      </c>
      <c r="E21" s="13">
        <v>313</v>
      </c>
      <c r="F21" s="13">
        <v>516</v>
      </c>
      <c r="G21" s="39">
        <f t="shared" si="0"/>
        <v>0.64856230031948892</v>
      </c>
      <c r="H21" s="40">
        <f t="shared" si="1"/>
        <v>0.12511899678688754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25" t="s">
        <v>79</v>
      </c>
      <c r="B22" s="125">
        <v>91</v>
      </c>
      <c r="C22" s="13">
        <v>170</v>
      </c>
      <c r="D22" s="13">
        <v>88</v>
      </c>
      <c r="E22" s="13">
        <v>105</v>
      </c>
      <c r="F22" s="13">
        <v>88</v>
      </c>
      <c r="G22" s="39">
        <f t="shared" si="0"/>
        <v>-0.16190476190476188</v>
      </c>
      <c r="H22" s="40">
        <f t="shared" si="1"/>
        <v>-8.3456530681251806E-3</v>
      </c>
      <c r="I22" s="55" t="s">
        <v>80</v>
      </c>
      <c r="J22" s="53"/>
      <c r="K22" s="54"/>
      <c r="L22" s="53"/>
    </row>
    <row r="23" spans="1:15" ht="14.1" customHeight="1" x14ac:dyDescent="0.2">
      <c r="A23" s="125" t="s">
        <v>113</v>
      </c>
      <c r="B23" s="125">
        <v>23</v>
      </c>
      <c r="C23" s="13">
        <v>112</v>
      </c>
      <c r="D23" s="13">
        <v>162</v>
      </c>
      <c r="E23" s="13">
        <v>91</v>
      </c>
      <c r="F23" s="13">
        <v>186</v>
      </c>
      <c r="G23" s="39">
        <f t="shared" si="0"/>
        <v>1.0439560439560438</v>
      </c>
      <c r="H23" s="40">
        <f t="shared" si="1"/>
        <v>0.68634440887706183</v>
      </c>
      <c r="I23" s="55" t="s">
        <v>116</v>
      </c>
      <c r="J23" s="53"/>
      <c r="K23" s="54"/>
      <c r="L23" s="53"/>
    </row>
    <row r="24" spans="1:15" ht="14.1" customHeight="1" x14ac:dyDescent="0.2">
      <c r="A24" s="125" t="s">
        <v>32</v>
      </c>
      <c r="B24" s="125">
        <v>76</v>
      </c>
      <c r="C24" s="13">
        <v>121</v>
      </c>
      <c r="D24" s="13">
        <v>151</v>
      </c>
      <c r="E24" s="13">
        <v>432</v>
      </c>
      <c r="F24" s="13">
        <v>74</v>
      </c>
      <c r="G24" s="39">
        <f t="shared" si="0"/>
        <v>-0.82870370370370372</v>
      </c>
      <c r="H24" s="40">
        <f t="shared" si="1"/>
        <v>-6.6448862234964601E-3</v>
      </c>
      <c r="I24" s="55" t="s">
        <v>33</v>
      </c>
      <c r="J24" s="53"/>
      <c r="K24" s="54"/>
      <c r="L24" s="53"/>
    </row>
    <row r="25" spans="1:15" ht="14.1" customHeight="1" x14ac:dyDescent="0.2">
      <c r="A25" s="125" t="s">
        <v>34</v>
      </c>
      <c r="B25" s="125">
        <v>403</v>
      </c>
      <c r="C25" s="13">
        <v>795</v>
      </c>
      <c r="D25" s="13">
        <v>473</v>
      </c>
      <c r="E25" s="13">
        <v>959</v>
      </c>
      <c r="F25" s="13">
        <v>927</v>
      </c>
      <c r="G25" s="39">
        <f t="shared" si="0"/>
        <v>-3.3368091762252305E-2</v>
      </c>
      <c r="H25" s="40">
        <f t="shared" si="1"/>
        <v>0.23152624640956954</v>
      </c>
      <c r="I25" s="55" t="s">
        <v>35</v>
      </c>
      <c r="J25" s="53"/>
      <c r="K25" s="54"/>
      <c r="L25" s="53"/>
    </row>
    <row r="26" spans="1:15" ht="14.1" customHeight="1" x14ac:dyDescent="0.2">
      <c r="A26" s="125" t="s">
        <v>37</v>
      </c>
      <c r="B26" s="125">
        <v>57</v>
      </c>
      <c r="C26" s="13">
        <v>45</v>
      </c>
      <c r="D26" s="13">
        <v>116</v>
      </c>
      <c r="E26" s="13">
        <v>150</v>
      </c>
      <c r="F26" s="13">
        <v>85</v>
      </c>
      <c r="G26" s="39">
        <f t="shared" si="0"/>
        <v>-0.43333333333333335</v>
      </c>
      <c r="H26" s="40">
        <f t="shared" si="1"/>
        <v>0.10506040337549449</v>
      </c>
      <c r="I26" s="55" t="s">
        <v>38</v>
      </c>
      <c r="J26" s="53"/>
      <c r="K26" s="54"/>
      <c r="L26" s="53"/>
    </row>
    <row r="27" spans="1:15" ht="14.1" customHeight="1" x14ac:dyDescent="0.2">
      <c r="A27" s="125" t="s">
        <v>39</v>
      </c>
      <c r="B27" s="125">
        <v>177</v>
      </c>
      <c r="C27" s="13">
        <v>107</v>
      </c>
      <c r="D27" s="13">
        <v>1159</v>
      </c>
      <c r="E27" s="13">
        <v>191</v>
      </c>
      <c r="F27" s="13">
        <v>164</v>
      </c>
      <c r="G27" s="39">
        <f t="shared" si="0"/>
        <v>-0.1413612565445026</v>
      </c>
      <c r="H27" s="40">
        <f t="shared" si="1"/>
        <v>-1.8890128489673863E-2</v>
      </c>
      <c r="I27" s="55" t="s">
        <v>40</v>
      </c>
      <c r="J27" s="53"/>
      <c r="K27" s="54"/>
      <c r="L27" s="53"/>
    </row>
    <row r="28" spans="1:15" ht="14.1" customHeight="1" x14ac:dyDescent="0.2">
      <c r="A28" s="125" t="s">
        <v>41</v>
      </c>
      <c r="B28" s="125">
        <v>140</v>
      </c>
      <c r="C28" s="13">
        <v>164</v>
      </c>
      <c r="D28" s="13">
        <v>96</v>
      </c>
      <c r="E28" s="13">
        <v>174</v>
      </c>
      <c r="F28" s="13">
        <v>200</v>
      </c>
      <c r="G28" s="39">
        <f t="shared" si="0"/>
        <v>0.14942528735632177</v>
      </c>
      <c r="H28" s="40">
        <f t="shared" si="1"/>
        <v>9.3265113929093424E-2</v>
      </c>
      <c r="I28" s="55" t="s">
        <v>41</v>
      </c>
      <c r="J28" s="53"/>
      <c r="K28" s="54"/>
      <c r="L28" s="53"/>
    </row>
    <row r="29" spans="1:15" ht="14.1" customHeight="1" x14ac:dyDescent="0.2">
      <c r="A29" s="125" t="s">
        <v>42</v>
      </c>
      <c r="B29" s="125">
        <v>59</v>
      </c>
      <c r="C29" s="13">
        <v>15</v>
      </c>
      <c r="D29" s="13">
        <v>27</v>
      </c>
      <c r="E29" s="13">
        <v>1</v>
      </c>
      <c r="F29" s="13">
        <v>21</v>
      </c>
      <c r="G29" s="39">
        <f t="shared" si="0"/>
        <v>20</v>
      </c>
      <c r="H29" s="40">
        <f t="shared" si="1"/>
        <v>-0.22760079025578173</v>
      </c>
      <c r="I29" s="55" t="s">
        <v>42</v>
      </c>
      <c r="J29" s="53"/>
      <c r="K29" s="54"/>
      <c r="L29" s="53"/>
    </row>
    <row r="30" spans="1:15" ht="14.1" customHeight="1" x14ac:dyDescent="0.2">
      <c r="A30" s="125" t="s">
        <v>81</v>
      </c>
      <c r="B30" s="125">
        <v>36</v>
      </c>
      <c r="C30" s="13">
        <v>25</v>
      </c>
      <c r="D30" s="13">
        <v>107</v>
      </c>
      <c r="E30" s="13">
        <v>12</v>
      </c>
      <c r="F30" s="13">
        <v>26</v>
      </c>
      <c r="G30" s="39">
        <f t="shared" si="0"/>
        <v>1.1666666666666665</v>
      </c>
      <c r="H30" s="40">
        <f t="shared" si="1"/>
        <v>-7.8134182432824217E-2</v>
      </c>
      <c r="I30" s="55" t="s">
        <v>81</v>
      </c>
      <c r="J30" s="53"/>
      <c r="K30" s="54"/>
      <c r="L30" s="53"/>
    </row>
    <row r="31" spans="1:15" ht="14.1" customHeight="1" x14ac:dyDescent="0.2">
      <c r="A31" s="125" t="s">
        <v>82</v>
      </c>
      <c r="B31" s="125">
        <v>0</v>
      </c>
      <c r="C31" s="13">
        <v>2</v>
      </c>
      <c r="D31" s="13">
        <v>3</v>
      </c>
      <c r="E31" s="13">
        <v>0</v>
      </c>
      <c r="F31" s="13">
        <v>0</v>
      </c>
      <c r="G31" s="39" t="str">
        <f t="shared" si="0"/>
        <v>-</v>
      </c>
      <c r="H31" s="40" t="str">
        <f t="shared" si="1"/>
        <v>-</v>
      </c>
      <c r="I31" s="55" t="s">
        <v>82</v>
      </c>
      <c r="J31" s="53"/>
      <c r="K31" s="54"/>
      <c r="L31" s="53"/>
    </row>
    <row r="32" spans="1:15" ht="14.1" customHeight="1" x14ac:dyDescent="0.2">
      <c r="A32" s="125" t="s">
        <v>83</v>
      </c>
      <c r="B32" s="125">
        <v>65</v>
      </c>
      <c r="C32" s="13">
        <v>44</v>
      </c>
      <c r="D32" s="13">
        <v>56</v>
      </c>
      <c r="E32" s="13">
        <v>54</v>
      </c>
      <c r="F32" s="13">
        <v>12</v>
      </c>
      <c r="G32" s="39">
        <f t="shared" si="0"/>
        <v>-0.77777777777777779</v>
      </c>
      <c r="H32" s="40">
        <f t="shared" si="1"/>
        <v>-0.34450863894048167</v>
      </c>
      <c r="I32" s="55" t="s">
        <v>84</v>
      </c>
      <c r="J32" s="53"/>
      <c r="K32" s="54"/>
      <c r="L32" s="53"/>
    </row>
    <row r="33" spans="1:16" ht="14.1" customHeight="1" x14ac:dyDescent="0.2">
      <c r="A33" s="125" t="s">
        <v>85</v>
      </c>
      <c r="B33" s="125">
        <v>0</v>
      </c>
      <c r="C33" s="13">
        <v>0</v>
      </c>
      <c r="D33" s="13">
        <v>0</v>
      </c>
      <c r="E33" s="13">
        <v>0</v>
      </c>
      <c r="F33" s="13">
        <v>3</v>
      </c>
      <c r="G33" s="39" t="str">
        <f t="shared" si="0"/>
        <v>-</v>
      </c>
      <c r="H33" s="40" t="str">
        <f t="shared" si="1"/>
        <v>-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25" t="s">
        <v>114</v>
      </c>
      <c r="B34" s="125">
        <v>324</v>
      </c>
      <c r="C34" s="13">
        <v>276</v>
      </c>
      <c r="D34" s="13">
        <v>393</v>
      </c>
      <c r="E34" s="13">
        <v>1065</v>
      </c>
      <c r="F34" s="13">
        <v>617</v>
      </c>
      <c r="G34" s="39">
        <f t="shared" si="0"/>
        <v>-0.4206572769953052</v>
      </c>
      <c r="H34" s="40">
        <f t="shared" si="1"/>
        <v>0.17472182751559528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25" t="s">
        <v>115</v>
      </c>
      <c r="B35" s="125">
        <v>172</v>
      </c>
      <c r="C35" s="13">
        <v>157</v>
      </c>
      <c r="D35" s="13">
        <v>42</v>
      </c>
      <c r="E35" s="13">
        <v>29</v>
      </c>
      <c r="F35" s="13">
        <v>32</v>
      </c>
      <c r="G35" s="39">
        <f t="shared" si="0"/>
        <v>0.10344827586206895</v>
      </c>
      <c r="H35" s="40">
        <f t="shared" si="1"/>
        <v>-0.34324198306091935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25" t="s">
        <v>43</v>
      </c>
      <c r="B36" s="115">
        <f>B38-SUM(B5:B35)</f>
        <v>729</v>
      </c>
      <c r="C36" s="115">
        <f>C38-SUM(C5:C35)</f>
        <v>444</v>
      </c>
      <c r="D36" s="115">
        <f>D38-SUM(D5:D35)</f>
        <v>648</v>
      </c>
      <c r="E36" s="115">
        <v>646</v>
      </c>
      <c r="F36" s="115">
        <v>1197</v>
      </c>
      <c r="G36" s="39">
        <f t="shared" si="0"/>
        <v>0.85294117647058831</v>
      </c>
      <c r="H36" s="40">
        <f t="shared" si="1"/>
        <v>0.13198756347069063</v>
      </c>
      <c r="I36" s="55" t="s">
        <v>44</v>
      </c>
      <c r="J36" s="53"/>
      <c r="K36" s="54"/>
      <c r="L36" s="53"/>
    </row>
    <row r="37" spans="1:16" ht="14.1" customHeight="1" x14ac:dyDescent="0.2">
      <c r="A37" s="127" t="s">
        <v>45</v>
      </c>
      <c r="B37" s="127">
        <v>97981</v>
      </c>
      <c r="C37" s="88">
        <v>96741</v>
      </c>
      <c r="D37" s="88">
        <v>104536</v>
      </c>
      <c r="E37" s="88">
        <v>101336</v>
      </c>
      <c r="F37" s="88">
        <v>91897</v>
      </c>
      <c r="G37" s="90">
        <f>IF(E37&gt;0,F37/E37-1,"-")</f>
        <v>-9.3145575116444279E-2</v>
      </c>
      <c r="H37" s="91">
        <f>IF(B37&gt;0,((F37/B37)^(1/4)-1),"-")</f>
        <v>-1.5898561580259707E-2</v>
      </c>
      <c r="I37" s="107" t="s">
        <v>46</v>
      </c>
      <c r="J37" s="53"/>
      <c r="K37" s="54"/>
      <c r="L37" s="53"/>
    </row>
    <row r="38" spans="1:16" ht="14.1" customHeight="1" x14ac:dyDescent="0.2">
      <c r="A38" s="128" t="s">
        <v>47</v>
      </c>
      <c r="B38" s="107">
        <v>182332</v>
      </c>
      <c r="C38" s="89">
        <v>187878</v>
      </c>
      <c r="D38" s="89">
        <v>196486</v>
      </c>
      <c r="E38" s="89">
        <v>213794</v>
      </c>
      <c r="F38" s="89">
        <v>194456</v>
      </c>
      <c r="G38" s="90">
        <f t="shared" si="0"/>
        <v>-9.045155617089351E-2</v>
      </c>
      <c r="H38" s="90">
        <f t="shared" si="1"/>
        <v>1.6224387711646582E-2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124</v>
      </c>
      <c r="B39" s="129"/>
      <c r="F39" s="14" t="s">
        <v>111</v>
      </c>
      <c r="I39" s="16" t="s">
        <v>88</v>
      </c>
    </row>
    <row r="40" spans="1:16" ht="12.75" customHeight="1" x14ac:dyDescent="0.2">
      <c r="A40" s="57"/>
      <c r="B40" s="129"/>
      <c r="F40" s="14" t="s">
        <v>112</v>
      </c>
      <c r="I40" s="15" t="s">
        <v>89</v>
      </c>
    </row>
    <row r="42" spans="1:16" x14ac:dyDescent="0.2">
      <c r="A42" s="130"/>
      <c r="B42" s="131"/>
      <c r="C42" s="131"/>
      <c r="D42" s="131"/>
      <c r="E42" s="131"/>
      <c r="F42" s="131"/>
      <c r="G42" s="131"/>
      <c r="H42" s="131"/>
      <c r="I42" s="132"/>
      <c r="J42" s="130"/>
    </row>
    <row r="43" spans="1:16" x14ac:dyDescent="0.2">
      <c r="A43" s="130"/>
      <c r="B43" s="131"/>
      <c r="C43" s="131"/>
      <c r="D43" s="131"/>
      <c r="E43" s="131"/>
      <c r="F43" s="131"/>
      <c r="G43" s="131"/>
      <c r="H43" s="131"/>
      <c r="I43" s="132"/>
      <c r="J43" s="130"/>
    </row>
    <row r="44" spans="1:16" x14ac:dyDescent="0.2">
      <c r="A44" s="130"/>
      <c r="B44" s="131"/>
      <c r="C44" s="131"/>
      <c r="D44" s="131"/>
      <c r="E44" s="131"/>
      <c r="F44" s="131"/>
      <c r="G44" s="131"/>
      <c r="H44" s="131"/>
      <c r="I44" s="132"/>
      <c r="J44" s="130"/>
    </row>
    <row r="45" spans="1:16" x14ac:dyDescent="0.2">
      <c r="A45" s="130"/>
      <c r="B45" s="131"/>
      <c r="C45" s="131"/>
      <c r="D45" s="131"/>
      <c r="E45" s="131"/>
      <c r="F45" s="131"/>
      <c r="G45" s="131"/>
      <c r="H45" s="131"/>
      <c r="I45" s="132"/>
      <c r="J45" s="130"/>
    </row>
    <row r="46" spans="1:16" x14ac:dyDescent="0.2">
      <c r="A46" s="130"/>
      <c r="B46" s="131"/>
      <c r="C46" s="131"/>
      <c r="D46" s="131"/>
      <c r="E46" s="131"/>
      <c r="F46" s="131"/>
      <c r="G46" s="131"/>
      <c r="H46" s="131"/>
      <c r="I46" s="132"/>
      <c r="J46" s="130"/>
    </row>
    <row r="47" spans="1:16" x14ac:dyDescent="0.2">
      <c r="A47" s="130"/>
      <c r="B47" s="131"/>
      <c r="C47" s="131"/>
      <c r="D47" s="131"/>
      <c r="E47" s="131"/>
      <c r="F47" s="131"/>
      <c r="G47" s="131"/>
      <c r="H47" s="131"/>
      <c r="I47" s="132"/>
      <c r="J47" s="130"/>
    </row>
    <row r="48" spans="1:16" x14ac:dyDescent="0.2">
      <c r="A48" s="130"/>
      <c r="B48" s="133"/>
      <c r="C48" s="133"/>
      <c r="D48" s="133"/>
      <c r="E48" s="133"/>
      <c r="F48" s="133"/>
      <c r="G48" s="133"/>
      <c r="H48" s="133"/>
      <c r="I48" s="132"/>
      <c r="J48" s="130"/>
    </row>
    <row r="49" spans="1:10" x14ac:dyDescent="0.2">
      <c r="A49" s="130"/>
      <c r="B49" s="131"/>
      <c r="C49" s="131"/>
      <c r="D49" s="131"/>
      <c r="E49" s="131"/>
      <c r="F49" s="131"/>
      <c r="G49" s="131"/>
      <c r="H49" s="131"/>
      <c r="I49" s="132"/>
      <c r="J49" s="130"/>
    </row>
    <row r="50" spans="1:10" x14ac:dyDescent="0.2">
      <c r="A50" s="130"/>
      <c r="B50" s="131"/>
      <c r="C50" s="131"/>
      <c r="D50" s="131"/>
      <c r="E50" s="131"/>
      <c r="F50" s="131"/>
      <c r="G50" s="131"/>
      <c r="H50" s="131"/>
      <c r="I50" s="130"/>
      <c r="J50" s="130"/>
    </row>
    <row r="51" spans="1:10" ht="18" x14ac:dyDescent="0.25">
      <c r="A51" s="134"/>
      <c r="B51" s="135"/>
      <c r="C51" s="135"/>
      <c r="D51" s="135"/>
      <c r="E51" s="135"/>
      <c r="F51" s="135"/>
      <c r="G51" s="135"/>
      <c r="H51" s="135"/>
      <c r="I51" s="134"/>
      <c r="J51" s="130"/>
    </row>
    <row r="52" spans="1:10" x14ac:dyDescent="0.2">
      <c r="A52" s="130"/>
      <c r="B52" s="136"/>
      <c r="C52" s="136"/>
      <c r="D52" s="136"/>
      <c r="E52" s="136"/>
      <c r="F52" s="136"/>
      <c r="G52" s="136"/>
      <c r="H52" s="136"/>
      <c r="I52" s="130"/>
      <c r="J52" s="130"/>
    </row>
    <row r="53" spans="1:10" x14ac:dyDescent="0.2">
      <c r="A53" s="130"/>
      <c r="B53" s="122"/>
      <c r="C53" s="122"/>
      <c r="D53" s="122"/>
      <c r="E53" s="122"/>
      <c r="F53" s="122"/>
      <c r="G53" s="136"/>
      <c r="H53" s="136"/>
      <c r="I53" s="130"/>
      <c r="J53" s="130"/>
    </row>
    <row r="54" spans="1:10" x14ac:dyDescent="0.2">
      <c r="A54" s="130"/>
      <c r="B54" s="122"/>
      <c r="C54" s="122"/>
      <c r="D54" s="122"/>
      <c r="E54" s="122"/>
      <c r="F54" s="122"/>
      <c r="G54" s="136"/>
      <c r="H54" s="136"/>
      <c r="I54" s="130"/>
      <c r="J54" s="130"/>
    </row>
    <row r="55" spans="1:10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</row>
    <row r="56" spans="1:10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</row>
    <row r="57" spans="1:10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</row>
    <row r="58" spans="1:10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</row>
    <row r="59" spans="1:10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</row>
    <row r="60" spans="1:10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</row>
    <row r="61" spans="1:10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</row>
    <row r="62" spans="1:10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</row>
    <row r="63" spans="1:10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</row>
    <row r="64" spans="1:10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</row>
    <row r="65" spans="1:10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</row>
    <row r="66" spans="1:10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</row>
    <row r="67" spans="1:10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</row>
    <row r="68" spans="1:10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</row>
    <row r="69" spans="1:10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</row>
    <row r="70" spans="1:10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</row>
    <row r="71" spans="1:10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</row>
    <row r="72" spans="1:10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</row>
    <row r="75" spans="1:10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</row>
    <row r="76" spans="1:10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</row>
    <row r="77" spans="1:10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</row>
    <row r="78" spans="1:10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0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</row>
    <row r="80" spans="1:10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</row>
    <row r="81" spans="1:10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</row>
    <row r="82" spans="1:10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</row>
    <row r="83" spans="1:10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</row>
    <row r="84" spans="1:10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</row>
    <row r="85" spans="1:10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</row>
    <row r="86" spans="1:10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</row>
    <row r="87" spans="1:10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</row>
    <row r="88" spans="1:10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</row>
    <row r="89" spans="1:10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</row>
    <row r="90" spans="1:10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</row>
    <row r="91" spans="1:10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</row>
    <row r="92" spans="1:10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</row>
    <row r="93" spans="1:10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</row>
    <row r="94" spans="1:10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</row>
    <row r="95" spans="1:10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</row>
    <row r="96" spans="1:10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</row>
    <row r="97" spans="1:10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</row>
    <row r="98" spans="1:10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</row>
    <row r="99" spans="1:10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</row>
    <row r="100" spans="1:10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</row>
    <row r="101" spans="1:10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</row>
    <row r="102" spans="1:10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</row>
    <row r="103" spans="1:10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</row>
    <row r="104" spans="1:10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</row>
    <row r="105" spans="1:10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</row>
    <row r="106" spans="1:10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</row>
    <row r="108" spans="1:10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0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</row>
    <row r="112" spans="1:10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</row>
    <row r="113" spans="1:10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</row>
    <row r="114" spans="1:10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</row>
    <row r="115" spans="1:10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</row>
    <row r="116" spans="1:10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</row>
    <row r="117" spans="1:10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</row>
    <row r="118" spans="1:10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</row>
    <row r="119" spans="1:10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</row>
    <row r="120" spans="1:10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</row>
    <row r="121" spans="1:10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</row>
    <row r="122" spans="1:10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</row>
    <row r="123" spans="1:10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</row>
    <row r="124" spans="1:10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</row>
    <row r="125" spans="1:10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</row>
    <row r="126" spans="1:10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</row>
    <row r="127" spans="1:10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</row>
    <row r="128" spans="1:10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</row>
    <row r="129" spans="1:10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</row>
    <row r="130" spans="1:10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</row>
    <row r="131" spans="1:10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</row>
    <row r="132" spans="1:10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</row>
    <row r="133" spans="1:10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0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</row>
    <row r="135" spans="1:10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</row>
    <row r="136" spans="1:10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</row>
    <row r="137" spans="1:10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</row>
    <row r="138" spans="1:10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</row>
    <row r="139" spans="1:10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</row>
    <row r="140" spans="1:10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</row>
    <row r="141" spans="1:10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</row>
    <row r="142" spans="1:10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</row>
    <row r="143" spans="1:10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</row>
    <row r="144" spans="1:10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</row>
    <row r="145" spans="1:10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</row>
    <row r="146" spans="1:10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</row>
    <row r="147" spans="1:10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</row>
    <row r="148" spans="1:10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</row>
    <row r="149" spans="1:10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</row>
    <row r="150" spans="1:10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</row>
    <row r="151" spans="1:10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</row>
    <row r="152" spans="1:10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</row>
    <row r="153" spans="1:10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</row>
    <row r="154" spans="1:10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</row>
    <row r="155" spans="1:10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</row>
    <row r="156" spans="1:10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</row>
    <row r="157" spans="1:10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</row>
    <row r="158" spans="1:10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</row>
    <row r="159" spans="1:10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</row>
    <row r="160" spans="1:10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</row>
    <row r="161" spans="1:10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</row>
    <row r="162" spans="1:10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</row>
    <row r="163" spans="1:10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</row>
  </sheetData>
  <conditionalFormatting sqref="B51:H51">
    <cfRule type="cellIs" dxfId="128" priority="1" stopIfTrue="1" operator="notEqual">
      <formula>0</formula>
    </cfRule>
  </conditionalFormatting>
  <conditionalFormatting sqref="J5:J38 L10:L38">
    <cfRule type="cellIs" dxfId="12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3" s="46" customFormat="1" ht="18.75" customHeight="1" x14ac:dyDescent="0.3">
      <c r="A1" s="81" t="s">
        <v>127</v>
      </c>
      <c r="B1" s="97"/>
      <c r="C1" s="97"/>
      <c r="D1" s="97"/>
      <c r="E1" s="97"/>
      <c r="F1" s="97"/>
      <c r="G1" s="97"/>
      <c r="H1" s="97"/>
      <c r="I1" s="102" t="s">
        <v>54</v>
      </c>
    </row>
    <row r="2" spans="1:13" s="46" customFormat="1" ht="18.75" customHeight="1" x14ac:dyDescent="0.3">
      <c r="A2" s="84" t="s">
        <v>128</v>
      </c>
      <c r="B2" s="99"/>
      <c r="C2" s="99"/>
      <c r="D2" s="103"/>
      <c r="E2" s="103"/>
      <c r="F2" s="103"/>
      <c r="G2" s="103"/>
      <c r="H2" s="103"/>
      <c r="I2" s="104"/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3" ht="14.1" customHeight="1" x14ac:dyDescent="0.2">
      <c r="A5" s="124" t="s">
        <v>4</v>
      </c>
      <c r="B5" s="124">
        <v>16433</v>
      </c>
      <c r="C5" s="21">
        <v>11525</v>
      </c>
      <c r="D5" s="21">
        <v>12216</v>
      </c>
      <c r="E5" s="13">
        <v>12791</v>
      </c>
      <c r="F5" s="13">
        <v>11785</v>
      </c>
      <c r="G5" s="39">
        <f>IF(E5&gt;0,F5/E5-1,"-")</f>
        <v>-7.8649050113360985E-2</v>
      </c>
      <c r="H5" s="40">
        <f>IF(B5&gt;0,((F5/B5)^(1/4)-1),"-")</f>
        <v>-7.9755600835890839E-2</v>
      </c>
      <c r="I5" s="52" t="s">
        <v>5</v>
      </c>
      <c r="J5" s="53"/>
    </row>
    <row r="6" spans="1:13" ht="14.1" customHeight="1" x14ac:dyDescent="0.2">
      <c r="A6" s="125" t="s">
        <v>8</v>
      </c>
      <c r="B6" s="125">
        <v>10658</v>
      </c>
      <c r="C6" s="13">
        <v>11181</v>
      </c>
      <c r="D6" s="13">
        <v>10071</v>
      </c>
      <c r="E6" s="13">
        <v>7197</v>
      </c>
      <c r="F6" s="13">
        <v>8856</v>
      </c>
      <c r="G6" s="39">
        <f t="shared" ref="G6:G38" si="0">IF(E6&gt;0,F6/E6-1,"-")</f>
        <v>0.23051271363067949</v>
      </c>
      <c r="H6" s="40">
        <f t="shared" ref="H6:H38" si="1">IF(B6&gt;0,((F6/B6)^(1/4)-1),"-")</f>
        <v>-4.5248228212023234E-2</v>
      </c>
      <c r="I6" s="55" t="s">
        <v>9</v>
      </c>
      <c r="J6" s="53"/>
    </row>
    <row r="7" spans="1:13" ht="14.1" customHeight="1" x14ac:dyDescent="0.2">
      <c r="A7" s="125" t="s">
        <v>10</v>
      </c>
      <c r="B7" s="125">
        <v>7708</v>
      </c>
      <c r="C7" s="13">
        <v>7913</v>
      </c>
      <c r="D7" s="13">
        <v>5296</v>
      </c>
      <c r="E7" s="13">
        <v>3303</v>
      </c>
      <c r="F7" s="13">
        <v>3939</v>
      </c>
      <c r="G7" s="39">
        <f t="shared" si="0"/>
        <v>0.19255222524977289</v>
      </c>
      <c r="H7" s="40">
        <f t="shared" si="1"/>
        <v>-0.15450495123125008</v>
      </c>
      <c r="I7" s="55" t="s">
        <v>11</v>
      </c>
      <c r="J7" s="53"/>
    </row>
    <row r="8" spans="1:13" ht="14.1" customHeight="1" x14ac:dyDescent="0.2">
      <c r="A8" s="125" t="s">
        <v>6</v>
      </c>
      <c r="B8" s="125">
        <v>4626</v>
      </c>
      <c r="C8" s="13">
        <v>5548</v>
      </c>
      <c r="D8" s="13">
        <v>9720</v>
      </c>
      <c r="E8" s="13">
        <v>8488</v>
      </c>
      <c r="F8" s="13">
        <v>3893</v>
      </c>
      <c r="G8" s="39">
        <f t="shared" si="0"/>
        <v>-0.54135249764373228</v>
      </c>
      <c r="H8" s="40">
        <f t="shared" si="1"/>
        <v>-4.2211333313700306E-2</v>
      </c>
      <c r="I8" s="55" t="s">
        <v>7</v>
      </c>
      <c r="J8" s="53"/>
    </row>
    <row r="9" spans="1:13" ht="14.1" customHeight="1" x14ac:dyDescent="0.2">
      <c r="A9" s="125" t="s">
        <v>14</v>
      </c>
      <c r="B9" s="125">
        <v>2420</v>
      </c>
      <c r="C9" s="13">
        <v>2342</v>
      </c>
      <c r="D9" s="13">
        <v>2422</v>
      </c>
      <c r="E9" s="13">
        <v>2836</v>
      </c>
      <c r="F9" s="13">
        <v>4031</v>
      </c>
      <c r="G9" s="39">
        <f t="shared" si="0"/>
        <v>0.42136812411847679</v>
      </c>
      <c r="H9" s="40">
        <f t="shared" si="1"/>
        <v>0.13605500155830752</v>
      </c>
      <c r="I9" s="55" t="s">
        <v>15</v>
      </c>
      <c r="J9" s="53"/>
    </row>
    <row r="10" spans="1:13" ht="14.1" customHeight="1" x14ac:dyDescent="0.2">
      <c r="A10" s="125" t="s">
        <v>25</v>
      </c>
      <c r="B10" s="125">
        <v>35</v>
      </c>
      <c r="C10" s="13">
        <v>5</v>
      </c>
      <c r="D10" s="13">
        <v>8</v>
      </c>
      <c r="E10" s="13">
        <v>40</v>
      </c>
      <c r="F10" s="13">
        <v>44</v>
      </c>
      <c r="G10" s="39">
        <f t="shared" si="0"/>
        <v>0.10000000000000009</v>
      </c>
      <c r="H10" s="40">
        <f t="shared" si="1"/>
        <v>5.8878567713397612E-2</v>
      </c>
      <c r="I10" s="55" t="s">
        <v>26</v>
      </c>
      <c r="J10" s="53"/>
      <c r="K10" s="54"/>
      <c r="L10" s="53"/>
    </row>
    <row r="11" spans="1:13" ht="14.1" customHeight="1" x14ac:dyDescent="0.2">
      <c r="A11" s="125" t="s">
        <v>16</v>
      </c>
      <c r="B11" s="125">
        <v>53</v>
      </c>
      <c r="C11" s="13">
        <v>222</v>
      </c>
      <c r="D11" s="13">
        <v>92</v>
      </c>
      <c r="E11" s="13">
        <v>513</v>
      </c>
      <c r="F11" s="13">
        <v>291</v>
      </c>
      <c r="G11" s="39">
        <f t="shared" si="0"/>
        <v>-0.43274853801169588</v>
      </c>
      <c r="H11" s="40">
        <f t="shared" si="1"/>
        <v>0.53075004137451343</v>
      </c>
      <c r="I11" s="55" t="s">
        <v>17</v>
      </c>
      <c r="J11" s="53"/>
      <c r="K11" s="54"/>
      <c r="L11" s="53"/>
    </row>
    <row r="12" spans="1:13" ht="14.1" customHeight="1" x14ac:dyDescent="0.2">
      <c r="A12" s="125" t="s">
        <v>18</v>
      </c>
      <c r="B12" s="125">
        <v>417</v>
      </c>
      <c r="C12" s="13">
        <v>580</v>
      </c>
      <c r="D12" s="13">
        <v>726</v>
      </c>
      <c r="E12" s="13">
        <v>446</v>
      </c>
      <c r="F12" s="13">
        <v>472</v>
      </c>
      <c r="G12" s="39">
        <f t="shared" si="0"/>
        <v>5.8295964125560484E-2</v>
      </c>
      <c r="H12" s="40">
        <f t="shared" si="1"/>
        <v>3.1457851107333124E-2</v>
      </c>
      <c r="I12" s="55" t="s">
        <v>19</v>
      </c>
      <c r="J12" s="53"/>
      <c r="K12" s="54"/>
      <c r="L12" s="53"/>
    </row>
    <row r="13" spans="1:13" ht="14.1" customHeight="1" x14ac:dyDescent="0.2">
      <c r="A13" s="125" t="s">
        <v>27</v>
      </c>
      <c r="B13" s="125">
        <v>179</v>
      </c>
      <c r="C13" s="13">
        <v>177</v>
      </c>
      <c r="D13" s="13">
        <v>209</v>
      </c>
      <c r="E13" s="13">
        <v>144</v>
      </c>
      <c r="F13" s="13">
        <v>234</v>
      </c>
      <c r="G13" s="39">
        <f t="shared" si="0"/>
        <v>0.625</v>
      </c>
      <c r="H13" s="40">
        <f t="shared" si="1"/>
        <v>6.9278185004185922E-2</v>
      </c>
      <c r="I13" s="55" t="s">
        <v>28</v>
      </c>
      <c r="J13" s="53"/>
      <c r="K13" s="54"/>
      <c r="L13" s="53"/>
      <c r="M13" s="56"/>
    </row>
    <row r="14" spans="1:13" ht="14.1" customHeight="1" x14ac:dyDescent="0.2">
      <c r="A14" s="125" t="s">
        <v>29</v>
      </c>
      <c r="B14" s="125">
        <v>76</v>
      </c>
      <c r="C14" s="13">
        <v>128</v>
      </c>
      <c r="D14" s="13">
        <v>91</v>
      </c>
      <c r="E14" s="13">
        <v>85</v>
      </c>
      <c r="F14" s="13">
        <v>120</v>
      </c>
      <c r="G14" s="39">
        <f t="shared" si="0"/>
        <v>0.41176470588235303</v>
      </c>
      <c r="H14" s="40">
        <f t="shared" si="1"/>
        <v>0.12096464033219467</v>
      </c>
      <c r="I14" s="55" t="s">
        <v>29</v>
      </c>
      <c r="J14" s="53"/>
      <c r="K14" s="54"/>
      <c r="L14" s="53"/>
    </row>
    <row r="15" spans="1:13" ht="14.1" customHeight="1" x14ac:dyDescent="0.2">
      <c r="A15" s="125" t="s">
        <v>12</v>
      </c>
      <c r="B15" s="125">
        <v>1908</v>
      </c>
      <c r="C15" s="13">
        <v>1754</v>
      </c>
      <c r="D15" s="13">
        <v>1746</v>
      </c>
      <c r="E15" s="13">
        <v>1582</v>
      </c>
      <c r="F15" s="13">
        <v>1467</v>
      </c>
      <c r="G15" s="39">
        <f t="shared" si="0"/>
        <v>-7.2692793931732003E-2</v>
      </c>
      <c r="H15" s="40">
        <f t="shared" si="1"/>
        <v>-6.3596699278694602E-2</v>
      </c>
      <c r="I15" s="55" t="s">
        <v>13</v>
      </c>
      <c r="J15" s="53"/>
      <c r="K15" s="54"/>
      <c r="L15" s="53"/>
    </row>
    <row r="16" spans="1:13" ht="14.1" customHeight="1" x14ac:dyDescent="0.2">
      <c r="A16" s="125" t="s">
        <v>23</v>
      </c>
      <c r="B16" s="125">
        <v>1511</v>
      </c>
      <c r="C16" s="13">
        <v>1519</v>
      </c>
      <c r="D16" s="13">
        <v>1483</v>
      </c>
      <c r="E16" s="13">
        <v>1248</v>
      </c>
      <c r="F16" s="13">
        <v>945</v>
      </c>
      <c r="G16" s="39">
        <f t="shared" si="0"/>
        <v>-0.24278846153846156</v>
      </c>
      <c r="H16" s="40">
        <f t="shared" si="1"/>
        <v>-0.11071322034065323</v>
      </c>
      <c r="I16" s="55" t="s">
        <v>24</v>
      </c>
      <c r="J16" s="53"/>
      <c r="K16" s="54"/>
      <c r="L16" s="53"/>
    </row>
    <row r="17" spans="1:15" ht="14.1" customHeight="1" x14ac:dyDescent="0.2">
      <c r="A17" s="125" t="s">
        <v>22</v>
      </c>
      <c r="B17" s="125">
        <v>188</v>
      </c>
      <c r="C17" s="13">
        <v>169</v>
      </c>
      <c r="D17" s="13">
        <v>140</v>
      </c>
      <c r="E17" s="13">
        <v>90</v>
      </c>
      <c r="F17" s="13">
        <v>100</v>
      </c>
      <c r="G17" s="39">
        <f t="shared" si="0"/>
        <v>0.11111111111111116</v>
      </c>
      <c r="H17" s="40">
        <f t="shared" si="1"/>
        <v>-0.1459947555843274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25" t="s">
        <v>20</v>
      </c>
      <c r="B18" s="125">
        <v>3</v>
      </c>
      <c r="C18" s="13">
        <v>19</v>
      </c>
      <c r="D18" s="13">
        <v>17</v>
      </c>
      <c r="E18" s="13">
        <v>23</v>
      </c>
      <c r="F18" s="13">
        <v>8</v>
      </c>
      <c r="G18" s="39">
        <f t="shared" si="0"/>
        <v>-0.65217391304347827</v>
      </c>
      <c r="H18" s="40">
        <f t="shared" si="1"/>
        <v>0.27788620849254486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25" t="s">
        <v>30</v>
      </c>
      <c r="B19" s="125">
        <v>318</v>
      </c>
      <c r="C19" s="13">
        <v>344</v>
      </c>
      <c r="D19" s="13">
        <v>473</v>
      </c>
      <c r="E19" s="13">
        <v>802</v>
      </c>
      <c r="F19" s="13">
        <v>267</v>
      </c>
      <c r="G19" s="39">
        <f t="shared" si="0"/>
        <v>-0.66708229426433907</v>
      </c>
      <c r="H19" s="40">
        <f t="shared" si="1"/>
        <v>-4.2759565244355202E-2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25" t="s">
        <v>77</v>
      </c>
      <c r="B20" s="125">
        <v>168</v>
      </c>
      <c r="C20" s="13">
        <v>267</v>
      </c>
      <c r="D20" s="13">
        <v>272</v>
      </c>
      <c r="E20" s="13">
        <v>140</v>
      </c>
      <c r="F20" s="13">
        <v>466</v>
      </c>
      <c r="G20" s="39">
        <f t="shared" si="0"/>
        <v>2.3285714285714287</v>
      </c>
      <c r="H20" s="40">
        <f t="shared" si="1"/>
        <v>0.2905331320823028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25" t="s">
        <v>87</v>
      </c>
      <c r="B21" s="125">
        <v>166</v>
      </c>
      <c r="C21" s="13">
        <v>257</v>
      </c>
      <c r="D21" s="13">
        <v>227</v>
      </c>
      <c r="E21" s="13">
        <v>238</v>
      </c>
      <c r="F21" s="13">
        <v>209</v>
      </c>
      <c r="G21" s="39">
        <f t="shared" si="0"/>
        <v>-0.12184873949579833</v>
      </c>
      <c r="H21" s="40">
        <f t="shared" si="1"/>
        <v>5.9277016915691094E-2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25" t="s">
        <v>79</v>
      </c>
      <c r="B22" s="125">
        <v>74</v>
      </c>
      <c r="C22" s="13">
        <v>81</v>
      </c>
      <c r="D22" s="13">
        <v>80</v>
      </c>
      <c r="E22" s="13">
        <v>72</v>
      </c>
      <c r="F22" s="13">
        <v>13</v>
      </c>
      <c r="G22" s="39">
        <f t="shared" si="0"/>
        <v>-0.81944444444444442</v>
      </c>
      <c r="H22" s="40">
        <f t="shared" si="1"/>
        <v>-0.35259222885228303</v>
      </c>
      <c r="I22" s="55" t="s">
        <v>80</v>
      </c>
      <c r="J22" s="53"/>
      <c r="K22" s="54"/>
      <c r="L22" s="53"/>
    </row>
    <row r="23" spans="1:15" ht="14.1" customHeight="1" x14ac:dyDescent="0.2">
      <c r="A23" s="125" t="s">
        <v>113</v>
      </c>
      <c r="B23" s="125">
        <v>75</v>
      </c>
      <c r="C23" s="13">
        <v>53</v>
      </c>
      <c r="D23" s="13">
        <v>47</v>
      </c>
      <c r="E23" s="13">
        <v>45</v>
      </c>
      <c r="F23" s="13">
        <v>22</v>
      </c>
      <c r="G23" s="39">
        <f t="shared" si="0"/>
        <v>-0.51111111111111107</v>
      </c>
      <c r="H23" s="40">
        <f t="shared" si="1"/>
        <v>-0.26406348078855058</v>
      </c>
      <c r="I23" s="55" t="s">
        <v>116</v>
      </c>
      <c r="J23" s="53"/>
      <c r="K23" s="54"/>
      <c r="L23" s="53"/>
    </row>
    <row r="24" spans="1:15" ht="14.1" customHeight="1" x14ac:dyDescent="0.2">
      <c r="A24" s="125" t="s">
        <v>32</v>
      </c>
      <c r="B24" s="125">
        <v>62</v>
      </c>
      <c r="C24" s="13">
        <v>46</v>
      </c>
      <c r="D24" s="13">
        <v>104</v>
      </c>
      <c r="E24" s="13">
        <v>63</v>
      </c>
      <c r="F24" s="13">
        <v>87</v>
      </c>
      <c r="G24" s="39">
        <f t="shared" si="0"/>
        <v>0.38095238095238093</v>
      </c>
      <c r="H24" s="40">
        <f t="shared" si="1"/>
        <v>8.8383353566745759E-2</v>
      </c>
      <c r="I24" s="55" t="s">
        <v>33</v>
      </c>
      <c r="J24" s="53"/>
      <c r="K24" s="54"/>
      <c r="L24" s="53"/>
    </row>
    <row r="25" spans="1:15" ht="14.1" customHeight="1" x14ac:dyDescent="0.2">
      <c r="A25" s="125" t="s">
        <v>34</v>
      </c>
      <c r="B25" s="125">
        <v>532</v>
      </c>
      <c r="C25" s="13">
        <v>513</v>
      </c>
      <c r="D25" s="13">
        <v>471</v>
      </c>
      <c r="E25" s="13">
        <v>582</v>
      </c>
      <c r="F25" s="13">
        <v>380</v>
      </c>
      <c r="G25" s="39">
        <f t="shared" si="0"/>
        <v>-0.34707903780068727</v>
      </c>
      <c r="H25" s="40">
        <f t="shared" si="1"/>
        <v>-8.0677284775081515E-2</v>
      </c>
      <c r="I25" s="55" t="s">
        <v>35</v>
      </c>
      <c r="J25" s="53"/>
      <c r="K25" s="54"/>
      <c r="L25" s="53"/>
    </row>
    <row r="26" spans="1:15" ht="14.1" customHeight="1" x14ac:dyDescent="0.2">
      <c r="A26" s="125" t="s">
        <v>37</v>
      </c>
      <c r="B26" s="125">
        <v>46</v>
      </c>
      <c r="C26" s="13">
        <v>68</v>
      </c>
      <c r="D26" s="13">
        <v>85</v>
      </c>
      <c r="E26" s="13">
        <v>115</v>
      </c>
      <c r="F26" s="13">
        <v>91</v>
      </c>
      <c r="G26" s="39">
        <f t="shared" si="0"/>
        <v>-0.20869565217391306</v>
      </c>
      <c r="H26" s="40">
        <f t="shared" si="1"/>
        <v>0.18596231773929017</v>
      </c>
      <c r="I26" s="55" t="s">
        <v>38</v>
      </c>
      <c r="J26" s="53"/>
      <c r="K26" s="54"/>
      <c r="L26" s="53"/>
    </row>
    <row r="27" spans="1:15" ht="14.1" customHeight="1" x14ac:dyDescent="0.2">
      <c r="A27" s="125" t="s">
        <v>39</v>
      </c>
      <c r="B27" s="125">
        <v>148</v>
      </c>
      <c r="C27" s="13">
        <v>122</v>
      </c>
      <c r="D27" s="13">
        <v>95</v>
      </c>
      <c r="E27" s="13">
        <v>117</v>
      </c>
      <c r="F27" s="13">
        <v>101</v>
      </c>
      <c r="G27" s="39">
        <f t="shared" si="0"/>
        <v>-0.13675213675213671</v>
      </c>
      <c r="H27" s="40">
        <f t="shared" si="1"/>
        <v>-9.1102487995188497E-2</v>
      </c>
      <c r="I27" s="55" t="s">
        <v>40</v>
      </c>
      <c r="J27" s="53"/>
      <c r="K27" s="54"/>
      <c r="L27" s="53"/>
    </row>
    <row r="28" spans="1:15" ht="14.1" customHeight="1" x14ac:dyDescent="0.2">
      <c r="A28" s="125" t="s">
        <v>41</v>
      </c>
      <c r="B28" s="125">
        <v>88</v>
      </c>
      <c r="C28" s="13">
        <v>149</v>
      </c>
      <c r="D28" s="13">
        <v>73</v>
      </c>
      <c r="E28" s="13">
        <v>102</v>
      </c>
      <c r="F28" s="13">
        <v>76</v>
      </c>
      <c r="G28" s="39">
        <f t="shared" si="0"/>
        <v>-0.25490196078431371</v>
      </c>
      <c r="H28" s="40">
        <f t="shared" si="1"/>
        <v>-3.5987356263111447E-2</v>
      </c>
      <c r="I28" s="55" t="s">
        <v>41</v>
      </c>
      <c r="J28" s="53"/>
      <c r="K28" s="54"/>
      <c r="L28" s="53"/>
    </row>
    <row r="29" spans="1:15" ht="14.1" customHeight="1" x14ac:dyDescent="0.2">
      <c r="A29" s="125" t="s">
        <v>42</v>
      </c>
      <c r="B29" s="125">
        <v>35</v>
      </c>
      <c r="C29" s="13">
        <v>0</v>
      </c>
      <c r="D29" s="13">
        <v>10</v>
      </c>
      <c r="E29" s="13">
        <v>2</v>
      </c>
      <c r="F29" s="13">
        <v>7</v>
      </c>
      <c r="G29" s="39">
        <f t="shared" si="0"/>
        <v>2.5</v>
      </c>
      <c r="H29" s="40">
        <f t="shared" si="1"/>
        <v>-0.33125969502357799</v>
      </c>
      <c r="I29" s="55" t="s">
        <v>42</v>
      </c>
      <c r="J29" s="53"/>
      <c r="K29" s="54"/>
      <c r="L29" s="53"/>
    </row>
    <row r="30" spans="1:15" ht="14.1" customHeight="1" x14ac:dyDescent="0.2">
      <c r="A30" s="125" t="s">
        <v>81</v>
      </c>
      <c r="B30" s="125">
        <v>21</v>
      </c>
      <c r="C30" s="13">
        <v>27</v>
      </c>
      <c r="D30" s="13">
        <v>18</v>
      </c>
      <c r="E30" s="13">
        <v>4</v>
      </c>
      <c r="F30" s="13">
        <v>39</v>
      </c>
      <c r="G30" s="39">
        <f t="shared" si="0"/>
        <v>8.75</v>
      </c>
      <c r="H30" s="40">
        <f t="shared" si="1"/>
        <v>0.16737752579810006</v>
      </c>
      <c r="I30" s="55" t="s">
        <v>81</v>
      </c>
      <c r="J30" s="53"/>
      <c r="K30" s="54"/>
      <c r="L30" s="53"/>
    </row>
    <row r="31" spans="1:15" ht="14.1" customHeight="1" x14ac:dyDescent="0.2">
      <c r="A31" s="125" t="s">
        <v>82</v>
      </c>
      <c r="B31" s="125">
        <v>0</v>
      </c>
      <c r="C31" s="13">
        <v>0</v>
      </c>
      <c r="D31" s="13">
        <v>2</v>
      </c>
      <c r="E31" s="13">
        <v>0</v>
      </c>
      <c r="F31" s="13">
        <v>0</v>
      </c>
      <c r="G31" s="39" t="str">
        <f t="shared" si="0"/>
        <v>-</v>
      </c>
      <c r="H31" s="40" t="str">
        <f t="shared" si="1"/>
        <v>-</v>
      </c>
      <c r="I31" s="55" t="s">
        <v>82</v>
      </c>
      <c r="J31" s="53"/>
      <c r="K31" s="54"/>
      <c r="L31" s="53"/>
    </row>
    <row r="32" spans="1:15" ht="14.1" customHeight="1" x14ac:dyDescent="0.2">
      <c r="A32" s="125" t="s">
        <v>83</v>
      </c>
      <c r="B32" s="125">
        <v>30</v>
      </c>
      <c r="C32" s="13">
        <v>31</v>
      </c>
      <c r="D32" s="13">
        <v>48</v>
      </c>
      <c r="E32" s="13">
        <v>25</v>
      </c>
      <c r="F32" s="13">
        <v>37</v>
      </c>
      <c r="G32" s="39">
        <f t="shared" si="0"/>
        <v>0.48</v>
      </c>
      <c r="H32" s="40">
        <f t="shared" si="1"/>
        <v>5.3828931372250199E-2</v>
      </c>
      <c r="I32" s="55" t="s">
        <v>84</v>
      </c>
      <c r="J32" s="53"/>
      <c r="K32" s="54"/>
      <c r="L32" s="53"/>
    </row>
    <row r="33" spans="1:16" ht="14.1" customHeight="1" x14ac:dyDescent="0.2">
      <c r="A33" s="125" t="s">
        <v>85</v>
      </c>
      <c r="B33" s="125">
        <v>0</v>
      </c>
      <c r="C33" s="13">
        <v>7</v>
      </c>
      <c r="D33" s="13">
        <v>53</v>
      </c>
      <c r="E33" s="13">
        <v>0</v>
      </c>
      <c r="F33" s="13">
        <v>8</v>
      </c>
      <c r="G33" s="39" t="str">
        <f t="shared" si="0"/>
        <v>-</v>
      </c>
      <c r="H33" s="40" t="str">
        <f t="shared" si="1"/>
        <v>-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25" t="s">
        <v>114</v>
      </c>
      <c r="B34" s="125">
        <v>231</v>
      </c>
      <c r="C34" s="13">
        <v>258</v>
      </c>
      <c r="D34" s="13">
        <v>340</v>
      </c>
      <c r="E34" s="13">
        <v>259</v>
      </c>
      <c r="F34" s="13">
        <v>215</v>
      </c>
      <c r="G34" s="39">
        <f t="shared" si="0"/>
        <v>-0.16988416988416988</v>
      </c>
      <c r="H34" s="40">
        <f t="shared" si="1"/>
        <v>-1.7784869310054296E-2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25" t="s">
        <v>115</v>
      </c>
      <c r="B35" s="125">
        <v>36</v>
      </c>
      <c r="C35" s="13">
        <v>8</v>
      </c>
      <c r="D35" s="13">
        <v>12</v>
      </c>
      <c r="E35" s="13">
        <v>10</v>
      </c>
      <c r="F35" s="13">
        <v>32</v>
      </c>
      <c r="G35" s="39">
        <f t="shared" si="0"/>
        <v>2.2000000000000002</v>
      </c>
      <c r="H35" s="40">
        <f t="shared" si="1"/>
        <v>-2.9016456585353123E-2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25" t="s">
        <v>43</v>
      </c>
      <c r="B36" s="115">
        <f>B38-SUM(B5:B35)</f>
        <v>625</v>
      </c>
      <c r="C36" s="115">
        <f>C38-SUM(C5:C35)</f>
        <v>611</v>
      </c>
      <c r="D36" s="115">
        <f>D38-SUM(D5:D35)</f>
        <v>613</v>
      </c>
      <c r="E36" s="115">
        <v>771</v>
      </c>
      <c r="F36" s="115">
        <v>850</v>
      </c>
      <c r="G36" s="39">
        <f t="shared" si="0"/>
        <v>0.10246433203631655</v>
      </c>
      <c r="H36" s="40">
        <f t="shared" si="1"/>
        <v>7.9902948865804291E-2</v>
      </c>
      <c r="I36" s="55" t="s">
        <v>44</v>
      </c>
      <c r="J36" s="53"/>
      <c r="K36" s="54"/>
      <c r="L36" s="53"/>
    </row>
    <row r="37" spans="1:16" ht="14.1" customHeight="1" x14ac:dyDescent="0.2">
      <c r="A37" s="127" t="s">
        <v>45</v>
      </c>
      <c r="B37" s="127">
        <v>32437</v>
      </c>
      <c r="C37" s="88">
        <v>34399</v>
      </c>
      <c r="D37" s="88">
        <v>35044</v>
      </c>
      <c r="E37" s="88">
        <v>29342</v>
      </c>
      <c r="F37" s="88">
        <v>27300</v>
      </c>
      <c r="G37" s="90">
        <f>IF(E37&gt;0,F37/E37-1,"-")</f>
        <v>-6.9593074773362407E-2</v>
      </c>
      <c r="H37" s="91">
        <f>IF(B37&gt;0,((F37/B37)^(1/4)-1),"-")</f>
        <v>-4.218751979994273E-2</v>
      </c>
      <c r="I37" s="107" t="s">
        <v>46</v>
      </c>
      <c r="J37" s="53"/>
      <c r="K37" s="54"/>
      <c r="L37" s="53"/>
    </row>
    <row r="38" spans="1:16" ht="14.1" customHeight="1" x14ac:dyDescent="0.2">
      <c r="A38" s="128" t="s">
        <v>47</v>
      </c>
      <c r="B38" s="107">
        <v>48870</v>
      </c>
      <c r="C38" s="89">
        <v>45924</v>
      </c>
      <c r="D38" s="89">
        <v>47260</v>
      </c>
      <c r="E38" s="89">
        <v>42133</v>
      </c>
      <c r="F38" s="89">
        <v>39085</v>
      </c>
      <c r="G38" s="90">
        <f t="shared" si="0"/>
        <v>-7.2342344480573417E-2</v>
      </c>
      <c r="H38" s="90">
        <f t="shared" si="1"/>
        <v>-5.4324921175815222E-2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124</v>
      </c>
      <c r="B39" s="129"/>
      <c r="F39" s="14" t="s">
        <v>111</v>
      </c>
      <c r="I39" s="16" t="s">
        <v>88</v>
      </c>
    </row>
    <row r="40" spans="1:16" ht="12.75" customHeight="1" x14ac:dyDescent="0.2">
      <c r="A40" s="57"/>
      <c r="B40" s="129"/>
      <c r="F40" s="14" t="s">
        <v>112</v>
      </c>
      <c r="I40" s="15" t="s">
        <v>89</v>
      </c>
    </row>
    <row r="42" spans="1:16" x14ac:dyDescent="0.2">
      <c r="A42" s="130"/>
      <c r="B42" s="131"/>
      <c r="C42" s="131"/>
      <c r="D42" s="131"/>
      <c r="E42" s="131"/>
      <c r="F42" s="131"/>
      <c r="G42" s="131"/>
      <c r="H42" s="131"/>
      <c r="I42" s="132"/>
      <c r="J42" s="130"/>
    </row>
    <row r="43" spans="1:16" x14ac:dyDescent="0.2">
      <c r="A43" s="130"/>
      <c r="B43" s="131"/>
      <c r="C43" s="131"/>
      <c r="D43" s="131"/>
      <c r="E43" s="131"/>
      <c r="F43" s="131"/>
      <c r="G43" s="131"/>
      <c r="H43" s="131"/>
      <c r="I43" s="132"/>
      <c r="J43" s="130"/>
    </row>
    <row r="44" spans="1:16" x14ac:dyDescent="0.2">
      <c r="A44" s="130"/>
      <c r="B44" s="131"/>
      <c r="C44" s="131"/>
      <c r="D44" s="131"/>
      <c r="E44" s="131"/>
      <c r="F44" s="131"/>
      <c r="G44" s="131"/>
      <c r="H44" s="131"/>
      <c r="I44" s="132"/>
      <c r="J44" s="130"/>
    </row>
    <row r="45" spans="1:16" x14ac:dyDescent="0.2">
      <c r="A45" s="130"/>
      <c r="B45" s="131"/>
      <c r="C45" s="131"/>
      <c r="D45" s="131"/>
      <c r="E45" s="131"/>
      <c r="F45" s="131"/>
      <c r="G45" s="131"/>
      <c r="H45" s="131"/>
      <c r="I45" s="132"/>
      <c r="J45" s="130"/>
    </row>
    <row r="46" spans="1:16" x14ac:dyDescent="0.2">
      <c r="A46" s="130"/>
      <c r="B46" s="131"/>
      <c r="C46" s="131"/>
      <c r="D46" s="131"/>
      <c r="E46" s="131"/>
      <c r="F46" s="131"/>
      <c r="G46" s="131"/>
      <c r="H46" s="131"/>
      <c r="I46" s="132"/>
      <c r="J46" s="130"/>
    </row>
    <row r="47" spans="1:16" x14ac:dyDescent="0.2">
      <c r="A47" s="130"/>
      <c r="B47" s="131"/>
      <c r="C47" s="131"/>
      <c r="D47" s="131"/>
      <c r="E47" s="131"/>
      <c r="F47" s="131"/>
      <c r="G47" s="131"/>
      <c r="H47" s="131"/>
      <c r="I47" s="132"/>
      <c r="J47" s="130"/>
    </row>
    <row r="48" spans="1:16" x14ac:dyDescent="0.2">
      <c r="A48" s="130"/>
      <c r="B48" s="133"/>
      <c r="C48" s="133"/>
      <c r="D48" s="133"/>
      <c r="E48" s="133"/>
      <c r="F48" s="133"/>
      <c r="G48" s="133"/>
      <c r="H48" s="133"/>
      <c r="I48" s="132"/>
      <c r="J48" s="130"/>
    </row>
    <row r="49" spans="1:10" x14ac:dyDescent="0.2">
      <c r="A49" s="130"/>
      <c r="B49" s="131"/>
      <c r="C49" s="131"/>
      <c r="D49" s="131"/>
      <c r="E49" s="131"/>
      <c r="F49" s="131"/>
      <c r="G49" s="131"/>
      <c r="H49" s="131"/>
      <c r="I49" s="132"/>
      <c r="J49" s="130"/>
    </row>
    <row r="50" spans="1:10" x14ac:dyDescent="0.2">
      <c r="A50" s="130"/>
      <c r="B50" s="131"/>
      <c r="C50" s="131"/>
      <c r="D50" s="131"/>
      <c r="E50" s="131"/>
      <c r="F50" s="131"/>
      <c r="G50" s="131"/>
      <c r="H50" s="131"/>
      <c r="I50" s="130"/>
      <c r="J50" s="130"/>
    </row>
    <row r="51" spans="1:10" ht="18" x14ac:dyDescent="0.25">
      <c r="A51" s="134"/>
      <c r="B51" s="135"/>
      <c r="C51" s="135"/>
      <c r="D51" s="135"/>
      <c r="E51" s="135"/>
      <c r="F51" s="135"/>
      <c r="G51" s="135"/>
      <c r="H51" s="135"/>
      <c r="I51" s="134"/>
      <c r="J51" s="130"/>
    </row>
    <row r="52" spans="1:10" x14ac:dyDescent="0.2">
      <c r="A52" s="130"/>
      <c r="B52" s="136"/>
      <c r="C52" s="136"/>
      <c r="D52" s="136"/>
      <c r="E52" s="136"/>
      <c r="F52" s="136"/>
      <c r="G52" s="136"/>
      <c r="H52" s="136"/>
      <c r="I52" s="130"/>
      <c r="J52" s="130"/>
    </row>
    <row r="53" spans="1:10" x14ac:dyDescent="0.2">
      <c r="A53" s="130"/>
      <c r="B53" s="122"/>
      <c r="C53" s="122"/>
      <c r="D53" s="122"/>
      <c r="E53" s="122"/>
      <c r="F53" s="122"/>
      <c r="G53" s="136"/>
      <c r="H53" s="136"/>
      <c r="I53" s="130"/>
      <c r="J53" s="130"/>
    </row>
    <row r="54" spans="1:10" x14ac:dyDescent="0.2">
      <c r="A54" s="130"/>
      <c r="B54" s="122"/>
      <c r="C54" s="122"/>
      <c r="D54" s="122"/>
      <c r="E54" s="122"/>
      <c r="F54" s="122"/>
      <c r="G54" s="136"/>
      <c r="H54" s="136"/>
      <c r="I54" s="130"/>
      <c r="J54" s="130"/>
    </row>
    <row r="55" spans="1:10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</row>
    <row r="56" spans="1:10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</row>
    <row r="57" spans="1:10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</row>
    <row r="58" spans="1:10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</row>
    <row r="59" spans="1:10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</row>
    <row r="60" spans="1:10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</row>
    <row r="61" spans="1:10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</row>
    <row r="62" spans="1:10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</row>
    <row r="63" spans="1:10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</row>
    <row r="64" spans="1:10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</row>
    <row r="65" spans="1:10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</row>
    <row r="66" spans="1:10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</row>
    <row r="67" spans="1:10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</row>
    <row r="68" spans="1:10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</row>
    <row r="69" spans="1:10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</row>
    <row r="70" spans="1:10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</row>
    <row r="71" spans="1:10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</row>
    <row r="72" spans="1:10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</row>
    <row r="75" spans="1:10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</row>
    <row r="76" spans="1:10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</row>
    <row r="77" spans="1:10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</row>
    <row r="78" spans="1:10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0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</row>
    <row r="80" spans="1:10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</row>
    <row r="81" spans="1:10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</row>
    <row r="82" spans="1:10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</row>
    <row r="83" spans="1:10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</row>
    <row r="84" spans="1:10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</row>
    <row r="85" spans="1:10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</row>
    <row r="86" spans="1:10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</row>
    <row r="87" spans="1:10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</row>
    <row r="88" spans="1:10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</row>
    <row r="89" spans="1:10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</row>
    <row r="90" spans="1:10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</row>
    <row r="91" spans="1:10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</row>
    <row r="92" spans="1:10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</row>
    <row r="93" spans="1:10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</row>
    <row r="94" spans="1:10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</row>
    <row r="95" spans="1:10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</row>
    <row r="96" spans="1:10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</row>
    <row r="97" spans="1:10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</row>
    <row r="98" spans="1:10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</row>
    <row r="99" spans="1:10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</row>
    <row r="100" spans="1:10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</row>
    <row r="101" spans="1:10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</row>
    <row r="102" spans="1:10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</row>
    <row r="103" spans="1:10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</row>
    <row r="104" spans="1:10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</row>
    <row r="105" spans="1:10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</row>
    <row r="106" spans="1:10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</row>
    <row r="108" spans="1:10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0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</row>
    <row r="112" spans="1:10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</row>
    <row r="113" spans="1:10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</row>
    <row r="114" spans="1:10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</row>
    <row r="115" spans="1:10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</row>
    <row r="116" spans="1:10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</row>
    <row r="117" spans="1:10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</row>
    <row r="118" spans="1:10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</row>
    <row r="119" spans="1:10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</row>
    <row r="120" spans="1:10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</row>
    <row r="121" spans="1:10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</row>
    <row r="122" spans="1:10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</row>
    <row r="123" spans="1:10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</row>
    <row r="124" spans="1:10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</row>
    <row r="125" spans="1:10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</row>
    <row r="126" spans="1:10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</row>
    <row r="127" spans="1:10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</row>
    <row r="128" spans="1:10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</row>
    <row r="129" spans="1:10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</row>
    <row r="130" spans="1:10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</row>
    <row r="131" spans="1:10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</row>
    <row r="132" spans="1:10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</row>
    <row r="133" spans="1:10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0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</row>
    <row r="135" spans="1:10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</row>
    <row r="136" spans="1:10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</row>
    <row r="137" spans="1:10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</row>
    <row r="138" spans="1:10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</row>
    <row r="139" spans="1:10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</row>
    <row r="140" spans="1:10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</row>
    <row r="141" spans="1:10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</row>
    <row r="142" spans="1:10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</row>
    <row r="143" spans="1:10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</row>
    <row r="144" spans="1:10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</row>
    <row r="145" spans="1:10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</row>
    <row r="146" spans="1:10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</row>
    <row r="147" spans="1:10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</row>
    <row r="148" spans="1:10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</row>
    <row r="149" spans="1:10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</row>
    <row r="150" spans="1:10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</row>
    <row r="151" spans="1:10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</row>
    <row r="152" spans="1:10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</row>
    <row r="153" spans="1:10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</row>
    <row r="154" spans="1:10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</row>
    <row r="155" spans="1:10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</row>
    <row r="156" spans="1:10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</row>
    <row r="157" spans="1:10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</row>
    <row r="158" spans="1:10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</row>
    <row r="159" spans="1:10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</row>
    <row r="160" spans="1:10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</row>
    <row r="161" spans="1:10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</row>
    <row r="162" spans="1:10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</row>
    <row r="163" spans="1:10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</row>
  </sheetData>
  <conditionalFormatting sqref="B51:H51">
    <cfRule type="cellIs" dxfId="126" priority="1" stopIfTrue="1" operator="notEqual">
      <formula>0</formula>
    </cfRule>
  </conditionalFormatting>
  <conditionalFormatting sqref="J5:J38 L10:L38">
    <cfRule type="cellIs" dxfId="12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P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3" s="46" customFormat="1" ht="18.75" customHeight="1" x14ac:dyDescent="0.3">
      <c r="A1" s="81" t="s">
        <v>127</v>
      </c>
      <c r="B1" s="97"/>
      <c r="C1" s="97"/>
      <c r="D1" s="97"/>
      <c r="E1" s="97"/>
      <c r="F1" s="97"/>
      <c r="G1" s="97"/>
      <c r="H1" s="97"/>
      <c r="I1" s="102" t="s">
        <v>52</v>
      </c>
    </row>
    <row r="2" spans="1:13" s="46" customFormat="1" ht="18.75" customHeight="1" x14ac:dyDescent="0.3">
      <c r="A2" s="84" t="s">
        <v>128</v>
      </c>
      <c r="B2" s="99"/>
      <c r="C2" s="99"/>
      <c r="D2" s="103"/>
      <c r="E2" s="103"/>
      <c r="F2" s="103"/>
      <c r="G2" s="103"/>
      <c r="H2" s="103"/>
      <c r="I2" s="104"/>
    </row>
    <row r="3" spans="1:13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3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3" ht="14.1" customHeight="1" x14ac:dyDescent="0.2">
      <c r="A5" s="124" t="s">
        <v>4</v>
      </c>
      <c r="B5" s="124">
        <v>508270</v>
      </c>
      <c r="C5" s="21">
        <v>495784</v>
      </c>
      <c r="D5" s="21">
        <v>473019</v>
      </c>
      <c r="E5" s="13">
        <v>457653</v>
      </c>
      <c r="F5" s="13">
        <v>434592</v>
      </c>
      <c r="G5" s="39">
        <f>IF(E5&gt;0,F5/E5-1,"-")</f>
        <v>-5.0389705737753254E-2</v>
      </c>
      <c r="H5" s="40">
        <f>IF(B5&gt;0,((F5/B5)^(1/4)-1),"-")</f>
        <v>-3.8394778911562732E-2</v>
      </c>
      <c r="I5" s="52" t="s">
        <v>5</v>
      </c>
      <c r="J5" s="53"/>
    </row>
    <row r="6" spans="1:13" ht="14.1" customHeight="1" x14ac:dyDescent="0.2">
      <c r="A6" s="125" t="s">
        <v>8</v>
      </c>
      <c r="B6" s="125">
        <v>108493</v>
      </c>
      <c r="C6" s="13">
        <v>109962</v>
      </c>
      <c r="D6" s="13">
        <v>126994</v>
      </c>
      <c r="E6" s="13">
        <v>119929</v>
      </c>
      <c r="F6" s="13">
        <v>99337</v>
      </c>
      <c r="G6" s="39">
        <f t="shared" ref="G6:G38" si="0">IF(E6&gt;0,F6/E6-1,"-")</f>
        <v>-0.17170159010748021</v>
      </c>
      <c r="H6" s="40">
        <f t="shared" ref="H6:H38" si="1">IF(B6&gt;0,((F6/B6)^(1/4)-1),"-")</f>
        <v>-2.1800738872084335E-2</v>
      </c>
      <c r="I6" s="55" t="s">
        <v>9</v>
      </c>
      <c r="J6" s="53"/>
    </row>
    <row r="7" spans="1:13" ht="14.1" customHeight="1" x14ac:dyDescent="0.2">
      <c r="A7" s="125" t="s">
        <v>10</v>
      </c>
      <c r="B7" s="125">
        <v>54079</v>
      </c>
      <c r="C7" s="13">
        <v>64631</v>
      </c>
      <c r="D7" s="13">
        <v>57386</v>
      </c>
      <c r="E7" s="13">
        <v>90970</v>
      </c>
      <c r="F7" s="13">
        <v>80253</v>
      </c>
      <c r="G7" s="39">
        <f t="shared" si="0"/>
        <v>-0.11780806859404203</v>
      </c>
      <c r="H7" s="40">
        <f t="shared" si="1"/>
        <v>0.10371807788838305</v>
      </c>
      <c r="I7" s="55" t="s">
        <v>11</v>
      </c>
      <c r="J7" s="53"/>
    </row>
    <row r="8" spans="1:13" ht="14.1" customHeight="1" x14ac:dyDescent="0.2">
      <c r="A8" s="125" t="s">
        <v>6</v>
      </c>
      <c r="B8" s="125">
        <v>46847</v>
      </c>
      <c r="C8" s="13">
        <v>52155</v>
      </c>
      <c r="D8" s="13">
        <v>18765</v>
      </c>
      <c r="E8" s="13">
        <v>20251</v>
      </c>
      <c r="F8" s="13">
        <v>18038</v>
      </c>
      <c r="G8" s="39">
        <f t="shared" si="0"/>
        <v>-0.10927855414547427</v>
      </c>
      <c r="H8" s="40">
        <f t="shared" si="1"/>
        <v>-0.21227133500605777</v>
      </c>
      <c r="I8" s="55" t="s">
        <v>7</v>
      </c>
      <c r="J8" s="53"/>
    </row>
    <row r="9" spans="1:13" ht="14.1" customHeight="1" x14ac:dyDescent="0.2">
      <c r="A9" s="125" t="s">
        <v>14</v>
      </c>
      <c r="B9" s="125">
        <v>36035</v>
      </c>
      <c r="C9" s="13">
        <v>35320</v>
      </c>
      <c r="D9" s="13">
        <v>38316</v>
      </c>
      <c r="E9" s="13">
        <v>44190</v>
      </c>
      <c r="F9" s="13">
        <v>39755</v>
      </c>
      <c r="G9" s="39">
        <f t="shared" si="0"/>
        <v>-0.10036207286716448</v>
      </c>
      <c r="H9" s="40">
        <f t="shared" si="1"/>
        <v>2.4865344503439246E-2</v>
      </c>
      <c r="I9" s="55" t="s">
        <v>15</v>
      </c>
      <c r="J9" s="53"/>
    </row>
    <row r="10" spans="1:13" ht="14.1" customHeight="1" x14ac:dyDescent="0.2">
      <c r="A10" s="125" t="s">
        <v>25</v>
      </c>
      <c r="B10" s="125">
        <v>5596</v>
      </c>
      <c r="C10" s="13">
        <v>5837</v>
      </c>
      <c r="D10" s="13">
        <v>7346</v>
      </c>
      <c r="E10" s="13">
        <v>5975</v>
      </c>
      <c r="F10" s="13">
        <v>7974</v>
      </c>
      <c r="G10" s="39">
        <f t="shared" si="0"/>
        <v>0.33456066945606699</v>
      </c>
      <c r="H10" s="40">
        <f t="shared" si="1"/>
        <v>9.2570905606989884E-2</v>
      </c>
      <c r="I10" s="55" t="s">
        <v>26</v>
      </c>
      <c r="J10" s="53"/>
      <c r="K10" s="54"/>
      <c r="L10" s="53"/>
    </row>
    <row r="11" spans="1:13" ht="14.1" customHeight="1" x14ac:dyDescent="0.2">
      <c r="A11" s="125" t="s">
        <v>16</v>
      </c>
      <c r="B11" s="125">
        <v>479</v>
      </c>
      <c r="C11" s="13">
        <v>2197</v>
      </c>
      <c r="D11" s="13">
        <v>512</v>
      </c>
      <c r="E11" s="13">
        <v>2018</v>
      </c>
      <c r="F11" s="13">
        <v>1412</v>
      </c>
      <c r="G11" s="39">
        <f t="shared" si="0"/>
        <v>-0.30029732408325072</v>
      </c>
      <c r="H11" s="40">
        <f t="shared" si="1"/>
        <v>0.31031223371520666</v>
      </c>
      <c r="I11" s="55" t="s">
        <v>17</v>
      </c>
      <c r="J11" s="53"/>
      <c r="K11" s="54"/>
      <c r="L11" s="53"/>
    </row>
    <row r="12" spans="1:13" ht="14.1" customHeight="1" x14ac:dyDescent="0.2">
      <c r="A12" s="125" t="s">
        <v>18</v>
      </c>
      <c r="B12" s="125">
        <v>1560</v>
      </c>
      <c r="C12" s="13">
        <v>1847</v>
      </c>
      <c r="D12" s="13">
        <v>1217</v>
      </c>
      <c r="E12" s="13">
        <v>1310</v>
      </c>
      <c r="F12" s="13">
        <v>1338</v>
      </c>
      <c r="G12" s="39">
        <f t="shared" si="0"/>
        <v>2.1374045801526798E-2</v>
      </c>
      <c r="H12" s="40">
        <f t="shared" si="1"/>
        <v>-3.7650380867113253E-2</v>
      </c>
      <c r="I12" s="55" t="s">
        <v>19</v>
      </c>
      <c r="J12" s="53"/>
      <c r="K12" s="54"/>
      <c r="L12" s="53"/>
    </row>
    <row r="13" spans="1:13" ht="14.1" customHeight="1" x14ac:dyDescent="0.2">
      <c r="A13" s="125" t="s">
        <v>27</v>
      </c>
      <c r="B13" s="125">
        <v>492</v>
      </c>
      <c r="C13" s="13">
        <v>409</v>
      </c>
      <c r="D13" s="13">
        <v>756</v>
      </c>
      <c r="E13" s="13">
        <v>407</v>
      </c>
      <c r="F13" s="13">
        <v>571</v>
      </c>
      <c r="G13" s="39">
        <f t="shared" si="0"/>
        <v>0.40294840294840295</v>
      </c>
      <c r="H13" s="40">
        <f t="shared" si="1"/>
        <v>3.7929250823234062E-2</v>
      </c>
      <c r="I13" s="55" t="s">
        <v>28</v>
      </c>
      <c r="J13" s="53"/>
      <c r="K13" s="54"/>
      <c r="L13" s="53"/>
      <c r="M13" s="56"/>
    </row>
    <row r="14" spans="1:13" ht="14.1" customHeight="1" x14ac:dyDescent="0.2">
      <c r="A14" s="125" t="s">
        <v>29</v>
      </c>
      <c r="B14" s="125">
        <v>121</v>
      </c>
      <c r="C14" s="13">
        <v>269</v>
      </c>
      <c r="D14" s="13">
        <v>249</v>
      </c>
      <c r="E14" s="13">
        <v>128</v>
      </c>
      <c r="F14" s="13">
        <v>302</v>
      </c>
      <c r="G14" s="39">
        <f t="shared" si="0"/>
        <v>1.359375</v>
      </c>
      <c r="H14" s="40">
        <f t="shared" si="1"/>
        <v>0.25691350671478963</v>
      </c>
      <c r="I14" s="55" t="s">
        <v>29</v>
      </c>
      <c r="J14" s="53"/>
      <c r="K14" s="54"/>
      <c r="L14" s="53"/>
    </row>
    <row r="15" spans="1:13" ht="14.1" customHeight="1" x14ac:dyDescent="0.2">
      <c r="A15" s="125" t="s">
        <v>12</v>
      </c>
      <c r="B15" s="125">
        <v>2023</v>
      </c>
      <c r="C15" s="13">
        <v>2205</v>
      </c>
      <c r="D15" s="13">
        <v>1993</v>
      </c>
      <c r="E15" s="13">
        <v>2210</v>
      </c>
      <c r="F15" s="13">
        <v>2260</v>
      </c>
      <c r="G15" s="39">
        <f t="shared" si="0"/>
        <v>2.2624434389140191E-2</v>
      </c>
      <c r="H15" s="40">
        <f t="shared" si="1"/>
        <v>2.8082908193532985E-2</v>
      </c>
      <c r="I15" s="55" t="s">
        <v>13</v>
      </c>
      <c r="J15" s="53"/>
      <c r="K15" s="54"/>
      <c r="L15" s="53"/>
    </row>
    <row r="16" spans="1:13" ht="14.1" customHeight="1" x14ac:dyDescent="0.2">
      <c r="A16" s="125" t="s">
        <v>23</v>
      </c>
      <c r="B16" s="125">
        <v>3750</v>
      </c>
      <c r="C16" s="13">
        <v>3477</v>
      </c>
      <c r="D16" s="13">
        <v>3703</v>
      </c>
      <c r="E16" s="13">
        <v>2648</v>
      </c>
      <c r="F16" s="13">
        <v>3240</v>
      </c>
      <c r="G16" s="39">
        <f t="shared" si="0"/>
        <v>0.22356495468277937</v>
      </c>
      <c r="H16" s="40">
        <f t="shared" si="1"/>
        <v>-3.5885897266417888E-2</v>
      </c>
      <c r="I16" s="55" t="s">
        <v>24</v>
      </c>
      <c r="J16" s="53"/>
      <c r="K16" s="54"/>
      <c r="L16" s="53"/>
    </row>
    <row r="17" spans="1:15" ht="14.1" customHeight="1" x14ac:dyDescent="0.2">
      <c r="A17" s="125" t="s">
        <v>22</v>
      </c>
      <c r="B17" s="125">
        <v>191</v>
      </c>
      <c r="C17" s="13">
        <v>285</v>
      </c>
      <c r="D17" s="13">
        <v>368</v>
      </c>
      <c r="E17" s="13">
        <v>722</v>
      </c>
      <c r="F17" s="13">
        <v>225</v>
      </c>
      <c r="G17" s="39">
        <f t="shared" si="0"/>
        <v>-0.68836565096952906</v>
      </c>
      <c r="H17" s="40">
        <f t="shared" si="1"/>
        <v>4.180703968567645E-2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25" t="s">
        <v>20</v>
      </c>
      <c r="B18" s="125">
        <v>86</v>
      </c>
      <c r="C18" s="13">
        <v>85</v>
      </c>
      <c r="D18" s="13">
        <v>26</v>
      </c>
      <c r="E18" s="13">
        <v>46</v>
      </c>
      <c r="F18" s="13">
        <v>12</v>
      </c>
      <c r="G18" s="39">
        <f t="shared" si="0"/>
        <v>-0.73913043478260865</v>
      </c>
      <c r="H18" s="40">
        <f t="shared" si="1"/>
        <v>-0.38881779818223261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25" t="s">
        <v>30</v>
      </c>
      <c r="B19" s="125">
        <v>891</v>
      </c>
      <c r="C19" s="13">
        <v>451</v>
      </c>
      <c r="D19" s="13">
        <v>629</v>
      </c>
      <c r="E19" s="13">
        <v>903</v>
      </c>
      <c r="F19" s="13">
        <v>765</v>
      </c>
      <c r="G19" s="39">
        <f t="shared" si="0"/>
        <v>-0.15282392026578073</v>
      </c>
      <c r="H19" s="40">
        <f t="shared" si="1"/>
        <v>-3.7399832794382859E-2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25" t="s">
        <v>77</v>
      </c>
      <c r="B20" s="125">
        <v>485</v>
      </c>
      <c r="C20" s="13">
        <v>987</v>
      </c>
      <c r="D20" s="13">
        <v>1709</v>
      </c>
      <c r="E20" s="13">
        <v>837</v>
      </c>
      <c r="F20" s="13">
        <v>937</v>
      </c>
      <c r="G20" s="39">
        <f t="shared" si="0"/>
        <v>0.11947431302270006</v>
      </c>
      <c r="H20" s="40">
        <f t="shared" si="1"/>
        <v>0.17896106566521297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25" t="s">
        <v>87</v>
      </c>
      <c r="B21" s="125">
        <v>494</v>
      </c>
      <c r="C21" s="13">
        <v>438</v>
      </c>
      <c r="D21" s="13">
        <v>596</v>
      </c>
      <c r="E21" s="13">
        <v>380</v>
      </c>
      <c r="F21" s="13">
        <v>607</v>
      </c>
      <c r="G21" s="39">
        <f t="shared" si="0"/>
        <v>0.59736842105263155</v>
      </c>
      <c r="H21" s="40">
        <f t="shared" si="1"/>
        <v>5.2847415893912286E-2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25" t="s">
        <v>79</v>
      </c>
      <c r="B22" s="125">
        <v>119</v>
      </c>
      <c r="C22" s="13">
        <v>681</v>
      </c>
      <c r="D22" s="13">
        <v>1889</v>
      </c>
      <c r="E22" s="13">
        <v>61</v>
      </c>
      <c r="F22" s="13">
        <v>274</v>
      </c>
      <c r="G22" s="39">
        <f t="shared" si="0"/>
        <v>3.4918032786885247</v>
      </c>
      <c r="H22" s="40">
        <f t="shared" si="1"/>
        <v>0.23183035075363745</v>
      </c>
      <c r="I22" s="55" t="s">
        <v>80</v>
      </c>
      <c r="J22" s="53"/>
      <c r="K22" s="54"/>
      <c r="L22" s="53"/>
    </row>
    <row r="23" spans="1:15" ht="14.1" customHeight="1" x14ac:dyDescent="0.2">
      <c r="A23" s="125" t="s">
        <v>113</v>
      </c>
      <c r="B23" s="125">
        <v>82</v>
      </c>
      <c r="C23" s="13">
        <v>35</v>
      </c>
      <c r="D23" s="13">
        <v>1288</v>
      </c>
      <c r="E23" s="13">
        <v>60</v>
      </c>
      <c r="F23" s="13">
        <v>105</v>
      </c>
      <c r="G23" s="39">
        <f t="shared" si="0"/>
        <v>0.75</v>
      </c>
      <c r="H23" s="40">
        <f t="shared" si="1"/>
        <v>6.3760504389374306E-2</v>
      </c>
      <c r="I23" s="55" t="s">
        <v>116</v>
      </c>
      <c r="J23" s="53"/>
      <c r="K23" s="54"/>
      <c r="L23" s="53"/>
    </row>
    <row r="24" spans="1:15" ht="14.1" customHeight="1" x14ac:dyDescent="0.2">
      <c r="A24" s="125" t="s">
        <v>32</v>
      </c>
      <c r="B24" s="125">
        <v>239</v>
      </c>
      <c r="C24" s="13">
        <v>165</v>
      </c>
      <c r="D24" s="13">
        <v>305</v>
      </c>
      <c r="E24" s="13">
        <v>302</v>
      </c>
      <c r="F24" s="13">
        <v>319</v>
      </c>
      <c r="G24" s="39">
        <f t="shared" si="0"/>
        <v>5.6291390728476776E-2</v>
      </c>
      <c r="H24" s="40">
        <f t="shared" si="1"/>
        <v>7.4850828444531503E-2</v>
      </c>
      <c r="I24" s="55" t="s">
        <v>33</v>
      </c>
      <c r="J24" s="53"/>
      <c r="K24" s="54"/>
      <c r="L24" s="53"/>
    </row>
    <row r="25" spans="1:15" ht="14.1" customHeight="1" x14ac:dyDescent="0.2">
      <c r="A25" s="125" t="s">
        <v>34</v>
      </c>
      <c r="B25" s="125">
        <v>1027</v>
      </c>
      <c r="C25" s="13">
        <v>954</v>
      </c>
      <c r="D25" s="13">
        <v>1157</v>
      </c>
      <c r="E25" s="13">
        <v>1650</v>
      </c>
      <c r="F25" s="13">
        <v>1250</v>
      </c>
      <c r="G25" s="39">
        <f t="shared" si="0"/>
        <v>-0.24242424242424243</v>
      </c>
      <c r="H25" s="40">
        <f t="shared" si="1"/>
        <v>5.0352061978134799E-2</v>
      </c>
      <c r="I25" s="55" t="s">
        <v>35</v>
      </c>
      <c r="J25" s="53"/>
      <c r="K25" s="54"/>
      <c r="L25" s="53"/>
    </row>
    <row r="26" spans="1:15" ht="14.1" customHeight="1" x14ac:dyDescent="0.2">
      <c r="A26" s="125" t="s">
        <v>37</v>
      </c>
      <c r="B26" s="125">
        <v>107</v>
      </c>
      <c r="C26" s="13">
        <v>268</v>
      </c>
      <c r="D26" s="13">
        <v>190</v>
      </c>
      <c r="E26" s="13">
        <v>252</v>
      </c>
      <c r="F26" s="13">
        <v>367</v>
      </c>
      <c r="G26" s="39">
        <f t="shared" si="0"/>
        <v>0.45634920634920628</v>
      </c>
      <c r="H26" s="40">
        <f t="shared" si="1"/>
        <v>0.36088231904897228</v>
      </c>
      <c r="I26" s="55" t="s">
        <v>38</v>
      </c>
      <c r="J26" s="53"/>
      <c r="K26" s="54"/>
      <c r="L26" s="53"/>
    </row>
    <row r="27" spans="1:15" ht="14.1" customHeight="1" x14ac:dyDescent="0.2">
      <c r="A27" s="125" t="s">
        <v>39</v>
      </c>
      <c r="B27" s="125">
        <v>569</v>
      </c>
      <c r="C27" s="13">
        <v>443</v>
      </c>
      <c r="D27" s="13">
        <v>601</v>
      </c>
      <c r="E27" s="13">
        <v>424</v>
      </c>
      <c r="F27" s="13">
        <v>541</v>
      </c>
      <c r="G27" s="39">
        <f t="shared" si="0"/>
        <v>0.27594339622641506</v>
      </c>
      <c r="H27" s="40">
        <f t="shared" si="1"/>
        <v>-1.2536049622409617E-2</v>
      </c>
      <c r="I27" s="55" t="s">
        <v>40</v>
      </c>
      <c r="J27" s="53"/>
      <c r="K27" s="54"/>
      <c r="L27" s="53"/>
    </row>
    <row r="28" spans="1:15" ht="14.1" customHeight="1" x14ac:dyDescent="0.2">
      <c r="A28" s="125" t="s">
        <v>41</v>
      </c>
      <c r="B28" s="125">
        <v>292</v>
      </c>
      <c r="C28" s="13">
        <v>405</v>
      </c>
      <c r="D28" s="13">
        <v>315</v>
      </c>
      <c r="E28" s="13">
        <v>339</v>
      </c>
      <c r="F28" s="13">
        <v>313</v>
      </c>
      <c r="G28" s="39">
        <f t="shared" si="0"/>
        <v>-7.6696165191740384E-2</v>
      </c>
      <c r="H28" s="40">
        <f t="shared" si="1"/>
        <v>1.7513948731798124E-2</v>
      </c>
      <c r="I28" s="55" t="s">
        <v>41</v>
      </c>
      <c r="J28" s="53"/>
      <c r="K28" s="54"/>
      <c r="L28" s="53"/>
    </row>
    <row r="29" spans="1:15" ht="14.1" customHeight="1" x14ac:dyDescent="0.2">
      <c r="A29" s="125" t="s">
        <v>42</v>
      </c>
      <c r="B29" s="125">
        <v>2</v>
      </c>
      <c r="C29" s="13">
        <v>8</v>
      </c>
      <c r="D29" s="13">
        <v>8</v>
      </c>
      <c r="E29" s="13">
        <v>10</v>
      </c>
      <c r="F29" s="13">
        <v>64</v>
      </c>
      <c r="G29" s="39">
        <f t="shared" si="0"/>
        <v>5.4</v>
      </c>
      <c r="H29" s="40">
        <f t="shared" si="1"/>
        <v>1.3784142300054421</v>
      </c>
      <c r="I29" s="55" t="s">
        <v>42</v>
      </c>
      <c r="J29" s="53"/>
      <c r="K29" s="54"/>
      <c r="L29" s="53"/>
    </row>
    <row r="30" spans="1:15" ht="14.1" customHeight="1" x14ac:dyDescent="0.2">
      <c r="A30" s="125" t="s">
        <v>81</v>
      </c>
      <c r="B30" s="125">
        <v>3</v>
      </c>
      <c r="C30" s="13">
        <v>18</v>
      </c>
      <c r="D30" s="13">
        <v>7</v>
      </c>
      <c r="E30" s="13">
        <v>26</v>
      </c>
      <c r="F30" s="13">
        <v>26</v>
      </c>
      <c r="G30" s="39">
        <f t="shared" si="0"/>
        <v>0</v>
      </c>
      <c r="H30" s="40">
        <f t="shared" si="1"/>
        <v>0.71578561853628697</v>
      </c>
      <c r="I30" s="55" t="s">
        <v>81</v>
      </c>
      <c r="J30" s="53"/>
      <c r="K30" s="54"/>
      <c r="L30" s="53"/>
    </row>
    <row r="31" spans="1:15" ht="14.1" customHeight="1" x14ac:dyDescent="0.2">
      <c r="A31" s="125" t="s">
        <v>82</v>
      </c>
      <c r="B31" s="125">
        <v>4</v>
      </c>
      <c r="C31" s="13">
        <v>10</v>
      </c>
      <c r="D31" s="13">
        <v>8</v>
      </c>
      <c r="E31" s="13">
        <v>0</v>
      </c>
      <c r="F31" s="13">
        <v>26</v>
      </c>
      <c r="G31" s="39" t="str">
        <f t="shared" si="0"/>
        <v>-</v>
      </c>
      <c r="H31" s="40">
        <f t="shared" si="1"/>
        <v>0.59671843378737011</v>
      </c>
      <c r="I31" s="55" t="s">
        <v>82</v>
      </c>
      <c r="J31" s="53"/>
      <c r="K31" s="54"/>
      <c r="L31" s="53"/>
    </row>
    <row r="32" spans="1:15" ht="14.1" customHeight="1" x14ac:dyDescent="0.2">
      <c r="A32" s="125" t="s">
        <v>83</v>
      </c>
      <c r="B32" s="125">
        <v>72</v>
      </c>
      <c r="C32" s="13">
        <v>117</v>
      </c>
      <c r="D32" s="13">
        <v>60</v>
      </c>
      <c r="E32" s="13">
        <v>45</v>
      </c>
      <c r="F32" s="13">
        <v>78</v>
      </c>
      <c r="G32" s="39">
        <f t="shared" si="0"/>
        <v>0.73333333333333339</v>
      </c>
      <c r="H32" s="40">
        <f t="shared" si="1"/>
        <v>2.0212232691348531E-2</v>
      </c>
      <c r="I32" s="55" t="s">
        <v>84</v>
      </c>
      <c r="J32" s="53"/>
      <c r="K32" s="54"/>
      <c r="L32" s="53"/>
    </row>
    <row r="33" spans="1:16" ht="14.1" customHeight="1" x14ac:dyDescent="0.2">
      <c r="A33" s="125" t="s">
        <v>85</v>
      </c>
      <c r="B33" s="125">
        <v>0</v>
      </c>
      <c r="C33" s="13">
        <v>4</v>
      </c>
      <c r="D33" s="13">
        <v>6</v>
      </c>
      <c r="E33" s="13">
        <v>30</v>
      </c>
      <c r="F33" s="13">
        <v>12</v>
      </c>
      <c r="G33" s="39">
        <f t="shared" si="0"/>
        <v>-0.6</v>
      </c>
      <c r="H33" s="40" t="str">
        <f t="shared" si="1"/>
        <v>-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25" t="s">
        <v>114</v>
      </c>
      <c r="B34" s="125">
        <v>752</v>
      </c>
      <c r="C34" s="13">
        <v>921</v>
      </c>
      <c r="D34" s="13">
        <v>1009</v>
      </c>
      <c r="E34" s="13">
        <v>913</v>
      </c>
      <c r="F34" s="13">
        <v>862</v>
      </c>
      <c r="G34" s="39">
        <f t="shared" si="0"/>
        <v>-5.5859802847754603E-2</v>
      </c>
      <c r="H34" s="40">
        <f t="shared" si="1"/>
        <v>3.4718839005820623E-2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25" t="s">
        <v>115</v>
      </c>
      <c r="B35" s="125">
        <v>67</v>
      </c>
      <c r="C35" s="13">
        <v>41</v>
      </c>
      <c r="D35" s="13">
        <v>36</v>
      </c>
      <c r="E35" s="13">
        <v>52</v>
      </c>
      <c r="F35" s="13">
        <v>652</v>
      </c>
      <c r="G35" s="39">
        <f t="shared" si="0"/>
        <v>11.538461538461538</v>
      </c>
      <c r="H35" s="40">
        <f t="shared" si="1"/>
        <v>0.76621349308013342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25" t="s">
        <v>43</v>
      </c>
      <c r="B36" s="115">
        <f>B38-SUM(B5:B35)</f>
        <v>1743</v>
      </c>
      <c r="C36" s="115">
        <f>C38-SUM(C5:C35)</f>
        <v>1732</v>
      </c>
      <c r="D36" s="115">
        <f>D38-SUM(D5:D35)</f>
        <v>2116</v>
      </c>
      <c r="E36" s="115">
        <v>1499</v>
      </c>
      <c r="F36" s="115">
        <v>2548</v>
      </c>
      <c r="G36" s="39">
        <f t="shared" si="0"/>
        <v>0.69979986657771853</v>
      </c>
      <c r="H36" s="40">
        <f t="shared" si="1"/>
        <v>9.9576650774172215E-2</v>
      </c>
      <c r="I36" s="55" t="s">
        <v>44</v>
      </c>
      <c r="J36" s="53"/>
      <c r="K36" s="54"/>
      <c r="L36" s="53"/>
    </row>
    <row r="37" spans="1:16" ht="14.1" customHeight="1" x14ac:dyDescent="0.2">
      <c r="A37" s="127" t="s">
        <v>45</v>
      </c>
      <c r="B37" s="127">
        <v>266700</v>
      </c>
      <c r="C37" s="88">
        <v>286357</v>
      </c>
      <c r="D37" s="88">
        <v>269560</v>
      </c>
      <c r="E37" s="88">
        <v>298587</v>
      </c>
      <c r="F37" s="88">
        <v>264463</v>
      </c>
      <c r="G37" s="90">
        <f>IF(E37&gt;0,F37/E37-1,"-")</f>
        <v>-0.11428494877539874</v>
      </c>
      <c r="H37" s="91">
        <f>IF(B37&gt;0,((F37/B37)^(1/4)-1),"-")</f>
        <v>-2.103553487038945E-3</v>
      </c>
      <c r="I37" s="107" t="s">
        <v>46</v>
      </c>
      <c r="J37" s="53"/>
      <c r="K37" s="54"/>
      <c r="L37" s="53"/>
    </row>
    <row r="38" spans="1:16" ht="14.1" customHeight="1" x14ac:dyDescent="0.2">
      <c r="A38" s="128" t="s">
        <v>47</v>
      </c>
      <c r="B38" s="107">
        <v>774970</v>
      </c>
      <c r="C38" s="89">
        <v>782141</v>
      </c>
      <c r="D38" s="89">
        <v>742579</v>
      </c>
      <c r="E38" s="89">
        <v>756240</v>
      </c>
      <c r="F38" s="89">
        <v>699055</v>
      </c>
      <c r="G38" s="90">
        <f t="shared" si="0"/>
        <v>-7.5617528826827485E-2</v>
      </c>
      <c r="H38" s="90">
        <f t="shared" si="1"/>
        <v>-2.5444416788102275E-2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124</v>
      </c>
      <c r="B39" s="129"/>
      <c r="F39" s="14" t="s">
        <v>111</v>
      </c>
      <c r="I39" s="16" t="s">
        <v>88</v>
      </c>
    </row>
    <row r="40" spans="1:16" ht="12.75" customHeight="1" x14ac:dyDescent="0.2">
      <c r="A40" s="57"/>
      <c r="B40" s="129"/>
      <c r="F40" s="14" t="s">
        <v>112</v>
      </c>
      <c r="I40" s="15" t="s">
        <v>89</v>
      </c>
    </row>
    <row r="42" spans="1:16" x14ac:dyDescent="0.2">
      <c r="A42" s="130"/>
      <c r="B42" s="131"/>
      <c r="C42" s="131"/>
      <c r="D42" s="131"/>
      <c r="E42" s="131"/>
      <c r="F42" s="131"/>
      <c r="G42" s="131"/>
      <c r="H42" s="131"/>
      <c r="I42" s="132"/>
      <c r="J42" s="130"/>
    </row>
    <row r="43" spans="1:16" x14ac:dyDescent="0.2">
      <c r="A43" s="130"/>
      <c r="B43" s="131"/>
      <c r="C43" s="131"/>
      <c r="D43" s="131"/>
      <c r="E43" s="131"/>
      <c r="F43" s="131"/>
      <c r="G43" s="131"/>
      <c r="H43" s="131"/>
      <c r="I43" s="132"/>
      <c r="J43" s="130"/>
    </row>
    <row r="44" spans="1:16" x14ac:dyDescent="0.2">
      <c r="A44" s="130"/>
      <c r="B44" s="131"/>
      <c r="C44" s="131"/>
      <c r="D44" s="131"/>
      <c r="E44" s="131"/>
      <c r="F44" s="131"/>
      <c r="G44" s="131"/>
      <c r="H44" s="131"/>
      <c r="I44" s="132"/>
      <c r="J44" s="130"/>
    </row>
    <row r="45" spans="1:16" x14ac:dyDescent="0.2">
      <c r="A45" s="130"/>
      <c r="B45" s="131"/>
      <c r="C45" s="131"/>
      <c r="D45" s="131"/>
      <c r="E45" s="131"/>
      <c r="F45" s="131"/>
      <c r="G45" s="131"/>
      <c r="H45" s="131"/>
      <c r="I45" s="132"/>
      <c r="J45" s="130"/>
    </row>
    <row r="46" spans="1:16" x14ac:dyDescent="0.2">
      <c r="A46" s="130"/>
      <c r="B46" s="131"/>
      <c r="C46" s="131"/>
      <c r="D46" s="131"/>
      <c r="E46" s="131"/>
      <c r="F46" s="131"/>
      <c r="G46" s="131"/>
      <c r="H46" s="131"/>
      <c r="I46" s="132"/>
      <c r="J46" s="130"/>
    </row>
    <row r="47" spans="1:16" x14ac:dyDescent="0.2">
      <c r="A47" s="130"/>
      <c r="B47" s="131"/>
      <c r="C47" s="131"/>
      <c r="D47" s="131"/>
      <c r="E47" s="131"/>
      <c r="F47" s="131"/>
      <c r="G47" s="131"/>
      <c r="H47" s="131"/>
      <c r="I47" s="132"/>
      <c r="J47" s="130"/>
    </row>
    <row r="48" spans="1:16" x14ac:dyDescent="0.2">
      <c r="A48" s="130"/>
      <c r="B48" s="133"/>
      <c r="C48" s="133"/>
      <c r="D48" s="133"/>
      <c r="E48" s="133"/>
      <c r="F48" s="133"/>
      <c r="G48" s="133"/>
      <c r="H48" s="133"/>
      <c r="I48" s="132"/>
      <c r="J48" s="130"/>
    </row>
    <row r="49" spans="1:10" x14ac:dyDescent="0.2">
      <c r="A49" s="130"/>
      <c r="B49" s="131"/>
      <c r="C49" s="131"/>
      <c r="D49" s="131"/>
      <c r="E49" s="131"/>
      <c r="F49" s="131"/>
      <c r="G49" s="131"/>
      <c r="H49" s="131"/>
      <c r="I49" s="132"/>
      <c r="J49" s="130"/>
    </row>
    <row r="50" spans="1:10" x14ac:dyDescent="0.2">
      <c r="A50" s="130"/>
      <c r="B50" s="131"/>
      <c r="C50" s="131"/>
      <c r="D50" s="131"/>
      <c r="E50" s="131"/>
      <c r="F50" s="131"/>
      <c r="G50" s="131"/>
      <c r="H50" s="131"/>
      <c r="I50" s="130"/>
      <c r="J50" s="130"/>
    </row>
    <row r="51" spans="1:10" ht="18" x14ac:dyDescent="0.25">
      <c r="A51" s="134"/>
      <c r="B51" s="135"/>
      <c r="C51" s="135"/>
      <c r="D51" s="135"/>
      <c r="E51" s="135"/>
      <c r="F51" s="135"/>
      <c r="G51" s="135"/>
      <c r="H51" s="135"/>
      <c r="I51" s="134"/>
      <c r="J51" s="130"/>
    </row>
    <row r="52" spans="1:10" x14ac:dyDescent="0.2">
      <c r="A52" s="130"/>
      <c r="B52" s="136"/>
      <c r="C52" s="136"/>
      <c r="D52" s="136"/>
      <c r="E52" s="136"/>
      <c r="F52" s="136"/>
      <c r="G52" s="136"/>
      <c r="H52" s="136"/>
      <c r="I52" s="130"/>
      <c r="J52" s="130"/>
    </row>
    <row r="53" spans="1:10" x14ac:dyDescent="0.2">
      <c r="A53" s="130"/>
      <c r="B53" s="122"/>
      <c r="C53" s="122"/>
      <c r="D53" s="122"/>
      <c r="E53" s="122"/>
      <c r="F53" s="122"/>
      <c r="G53" s="136"/>
      <c r="H53" s="136"/>
      <c r="I53" s="130"/>
      <c r="J53" s="130"/>
    </row>
    <row r="54" spans="1:10" x14ac:dyDescent="0.2">
      <c r="A54" s="130"/>
      <c r="B54" s="122"/>
      <c r="C54" s="122"/>
      <c r="D54" s="122"/>
      <c r="E54" s="122"/>
      <c r="F54" s="122"/>
      <c r="G54" s="136"/>
      <c r="H54" s="136"/>
      <c r="I54" s="130"/>
      <c r="J54" s="130"/>
    </row>
    <row r="55" spans="1:10" x14ac:dyDescent="0.2">
      <c r="A55" s="130"/>
      <c r="B55" s="130"/>
      <c r="C55" s="130"/>
      <c r="D55" s="130"/>
      <c r="E55" s="130"/>
      <c r="F55" s="130"/>
      <c r="G55" s="130"/>
      <c r="H55" s="130"/>
      <c r="I55" s="130"/>
      <c r="J55" s="130"/>
    </row>
    <row r="56" spans="1:10" x14ac:dyDescent="0.2">
      <c r="A56" s="130"/>
      <c r="B56" s="130"/>
      <c r="C56" s="130"/>
      <c r="D56" s="130"/>
      <c r="E56" s="130"/>
      <c r="F56" s="130"/>
      <c r="G56" s="130"/>
      <c r="H56" s="130"/>
      <c r="I56" s="130"/>
      <c r="J56" s="130"/>
    </row>
    <row r="57" spans="1:10" x14ac:dyDescent="0.2">
      <c r="A57" s="130"/>
      <c r="B57" s="130"/>
      <c r="C57" s="130"/>
      <c r="D57" s="130"/>
      <c r="E57" s="130"/>
      <c r="F57" s="130"/>
      <c r="G57" s="130"/>
      <c r="H57" s="130"/>
      <c r="I57" s="130"/>
      <c r="J57" s="130"/>
    </row>
    <row r="58" spans="1:10" x14ac:dyDescent="0.2">
      <c r="A58" s="130"/>
      <c r="B58" s="130"/>
      <c r="C58" s="130"/>
      <c r="D58" s="130"/>
      <c r="E58" s="130"/>
      <c r="F58" s="130"/>
      <c r="G58" s="130"/>
      <c r="H58" s="130"/>
      <c r="I58" s="130"/>
      <c r="J58" s="130"/>
    </row>
    <row r="59" spans="1:10" x14ac:dyDescent="0.2">
      <c r="A59" s="130"/>
      <c r="B59" s="130"/>
      <c r="C59" s="130"/>
      <c r="D59" s="130"/>
      <c r="E59" s="130"/>
      <c r="F59" s="130"/>
      <c r="G59" s="130"/>
      <c r="H59" s="130"/>
      <c r="I59" s="130"/>
      <c r="J59" s="130"/>
    </row>
    <row r="60" spans="1:10" x14ac:dyDescent="0.2">
      <c r="A60" s="130"/>
      <c r="B60" s="130"/>
      <c r="C60" s="130"/>
      <c r="D60" s="130"/>
      <c r="E60" s="130"/>
      <c r="F60" s="130"/>
      <c r="G60" s="130"/>
      <c r="H60" s="130"/>
      <c r="I60" s="130"/>
      <c r="J60" s="130"/>
    </row>
    <row r="61" spans="1:10" x14ac:dyDescent="0.2">
      <c r="A61" s="130"/>
      <c r="B61" s="130"/>
      <c r="C61" s="130"/>
      <c r="D61" s="130"/>
      <c r="E61" s="130"/>
      <c r="F61" s="130"/>
      <c r="G61" s="130"/>
      <c r="H61" s="130"/>
      <c r="I61" s="130"/>
      <c r="J61" s="130"/>
    </row>
    <row r="62" spans="1:10" x14ac:dyDescent="0.2">
      <c r="A62" s="130"/>
      <c r="B62" s="130"/>
      <c r="C62" s="130"/>
      <c r="D62" s="130"/>
      <c r="E62" s="130"/>
      <c r="F62" s="130"/>
      <c r="G62" s="130"/>
      <c r="H62" s="130"/>
      <c r="I62" s="130"/>
      <c r="J62" s="130"/>
    </row>
    <row r="63" spans="1:10" x14ac:dyDescent="0.2">
      <c r="A63" s="130"/>
      <c r="B63" s="130"/>
      <c r="C63" s="130"/>
      <c r="D63" s="130"/>
      <c r="E63" s="130"/>
      <c r="F63" s="130"/>
      <c r="G63" s="130"/>
      <c r="H63" s="130"/>
      <c r="I63" s="130"/>
      <c r="J63" s="130"/>
    </row>
    <row r="64" spans="1:10" x14ac:dyDescent="0.2">
      <c r="A64" s="130"/>
      <c r="B64" s="130"/>
      <c r="C64" s="130"/>
      <c r="D64" s="130"/>
      <c r="E64" s="130"/>
      <c r="F64" s="130"/>
      <c r="G64" s="130"/>
      <c r="H64" s="130"/>
      <c r="I64" s="130"/>
      <c r="J64" s="130"/>
    </row>
    <row r="65" spans="1:10" x14ac:dyDescent="0.2">
      <c r="A65" s="130"/>
      <c r="B65" s="130"/>
      <c r="C65" s="130"/>
      <c r="D65" s="130"/>
      <c r="E65" s="130"/>
      <c r="F65" s="130"/>
      <c r="G65" s="130"/>
      <c r="H65" s="130"/>
      <c r="I65" s="130"/>
      <c r="J65" s="130"/>
    </row>
    <row r="66" spans="1:10" x14ac:dyDescent="0.2">
      <c r="A66" s="130"/>
      <c r="B66" s="130"/>
      <c r="C66" s="130"/>
      <c r="D66" s="130"/>
      <c r="E66" s="130"/>
      <c r="F66" s="130"/>
      <c r="G66" s="130"/>
      <c r="H66" s="130"/>
      <c r="I66" s="130"/>
      <c r="J66" s="130"/>
    </row>
    <row r="67" spans="1:10" x14ac:dyDescent="0.2">
      <c r="A67" s="130"/>
      <c r="B67" s="130"/>
      <c r="C67" s="130"/>
      <c r="D67" s="130"/>
      <c r="E67" s="130"/>
      <c r="F67" s="130"/>
      <c r="G67" s="130"/>
      <c r="H67" s="130"/>
      <c r="I67" s="130"/>
      <c r="J67" s="130"/>
    </row>
    <row r="68" spans="1:10" x14ac:dyDescent="0.2">
      <c r="A68" s="130"/>
      <c r="B68" s="130"/>
      <c r="C68" s="130"/>
      <c r="D68" s="130"/>
      <c r="E68" s="130"/>
      <c r="F68" s="130"/>
      <c r="G68" s="130"/>
      <c r="H68" s="130"/>
      <c r="I68" s="130"/>
      <c r="J68" s="130"/>
    </row>
    <row r="69" spans="1:10" x14ac:dyDescent="0.2">
      <c r="A69" s="130"/>
      <c r="B69" s="130"/>
      <c r="C69" s="130"/>
      <c r="D69" s="130"/>
      <c r="E69" s="130"/>
      <c r="F69" s="130"/>
      <c r="G69" s="130"/>
      <c r="H69" s="130"/>
      <c r="I69" s="130"/>
      <c r="J69" s="130"/>
    </row>
    <row r="70" spans="1:10" x14ac:dyDescent="0.2">
      <c r="A70" s="130"/>
      <c r="B70" s="130"/>
      <c r="C70" s="130"/>
      <c r="D70" s="130"/>
      <c r="E70" s="130"/>
      <c r="F70" s="130"/>
      <c r="G70" s="130"/>
      <c r="H70" s="130"/>
      <c r="I70" s="130"/>
      <c r="J70" s="130"/>
    </row>
    <row r="71" spans="1:10" x14ac:dyDescent="0.2">
      <c r="A71" s="130"/>
      <c r="B71" s="130"/>
      <c r="C71" s="130"/>
      <c r="D71" s="130"/>
      <c r="E71" s="130"/>
      <c r="F71" s="130"/>
      <c r="G71" s="130"/>
      <c r="H71" s="130"/>
      <c r="I71" s="130"/>
      <c r="J71" s="130"/>
    </row>
    <row r="72" spans="1:10" x14ac:dyDescent="0.2">
      <c r="A72" s="130"/>
      <c r="B72" s="130"/>
      <c r="C72" s="130"/>
      <c r="D72" s="130"/>
      <c r="E72" s="130"/>
      <c r="F72" s="130"/>
      <c r="G72" s="130"/>
      <c r="H72" s="130"/>
      <c r="I72" s="130"/>
      <c r="J72" s="130"/>
    </row>
    <row r="73" spans="1:10" x14ac:dyDescent="0.2">
      <c r="A73" s="130"/>
      <c r="B73" s="130"/>
      <c r="C73" s="130"/>
      <c r="D73" s="130"/>
      <c r="E73" s="130"/>
      <c r="F73" s="130"/>
      <c r="G73" s="130"/>
      <c r="H73" s="130"/>
      <c r="I73" s="130"/>
      <c r="J73" s="130"/>
    </row>
    <row r="74" spans="1:10" x14ac:dyDescent="0.2">
      <c r="A74" s="130"/>
      <c r="B74" s="130"/>
      <c r="C74" s="130"/>
      <c r="D74" s="130"/>
      <c r="E74" s="130"/>
      <c r="F74" s="130"/>
      <c r="G74" s="130"/>
      <c r="H74" s="130"/>
      <c r="I74" s="130"/>
      <c r="J74" s="130"/>
    </row>
    <row r="75" spans="1:10" x14ac:dyDescent="0.2">
      <c r="A75" s="130"/>
      <c r="B75" s="130"/>
      <c r="C75" s="130"/>
      <c r="D75" s="130"/>
      <c r="E75" s="130"/>
      <c r="F75" s="130"/>
      <c r="G75" s="130"/>
      <c r="H75" s="130"/>
      <c r="I75" s="130"/>
      <c r="J75" s="130"/>
    </row>
    <row r="76" spans="1:10" x14ac:dyDescent="0.2">
      <c r="A76" s="130"/>
      <c r="B76" s="130"/>
      <c r="C76" s="130"/>
      <c r="D76" s="130"/>
      <c r="E76" s="130"/>
      <c r="F76" s="130"/>
      <c r="G76" s="130"/>
      <c r="H76" s="130"/>
      <c r="I76" s="130"/>
      <c r="J76" s="130"/>
    </row>
    <row r="77" spans="1:10" x14ac:dyDescent="0.2">
      <c r="A77" s="130"/>
      <c r="B77" s="130"/>
      <c r="C77" s="130"/>
      <c r="D77" s="130"/>
      <c r="E77" s="130"/>
      <c r="F77" s="130"/>
      <c r="G77" s="130"/>
      <c r="H77" s="130"/>
      <c r="I77" s="130"/>
      <c r="J77" s="130"/>
    </row>
    <row r="78" spans="1:10" x14ac:dyDescent="0.2">
      <c r="A78" s="130"/>
      <c r="B78" s="130"/>
      <c r="C78" s="130"/>
      <c r="D78" s="130"/>
      <c r="E78" s="130"/>
      <c r="F78" s="130"/>
      <c r="G78" s="130"/>
      <c r="H78" s="130"/>
      <c r="I78" s="130"/>
      <c r="J78" s="130"/>
    </row>
    <row r="79" spans="1:10" x14ac:dyDescent="0.2">
      <c r="A79" s="130"/>
      <c r="B79" s="130"/>
      <c r="C79" s="130"/>
      <c r="D79" s="130"/>
      <c r="E79" s="130"/>
      <c r="F79" s="130"/>
      <c r="G79" s="130"/>
      <c r="H79" s="130"/>
      <c r="I79" s="130"/>
      <c r="J79" s="130"/>
    </row>
    <row r="80" spans="1:10" x14ac:dyDescent="0.2">
      <c r="A80" s="130"/>
      <c r="B80" s="130"/>
      <c r="C80" s="130"/>
      <c r="D80" s="130"/>
      <c r="E80" s="130"/>
      <c r="F80" s="130"/>
      <c r="G80" s="130"/>
      <c r="H80" s="130"/>
      <c r="I80" s="130"/>
      <c r="J80" s="130"/>
    </row>
    <row r="81" spans="1:10" x14ac:dyDescent="0.2">
      <c r="A81" s="130"/>
      <c r="B81" s="130"/>
      <c r="C81" s="130"/>
      <c r="D81" s="130"/>
      <c r="E81" s="130"/>
      <c r="F81" s="130"/>
      <c r="G81" s="130"/>
      <c r="H81" s="130"/>
      <c r="I81" s="130"/>
      <c r="J81" s="130"/>
    </row>
    <row r="82" spans="1:10" x14ac:dyDescent="0.2">
      <c r="A82" s="130"/>
      <c r="B82" s="130"/>
      <c r="C82" s="130"/>
      <c r="D82" s="130"/>
      <c r="E82" s="130"/>
      <c r="F82" s="130"/>
      <c r="G82" s="130"/>
      <c r="H82" s="130"/>
      <c r="I82" s="130"/>
      <c r="J82" s="130"/>
    </row>
    <row r="83" spans="1:10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</row>
    <row r="84" spans="1:10" x14ac:dyDescent="0.2">
      <c r="A84" s="130"/>
      <c r="B84" s="130"/>
      <c r="C84" s="130"/>
      <c r="D84" s="130"/>
      <c r="E84" s="130"/>
      <c r="F84" s="130"/>
      <c r="G84" s="130"/>
      <c r="H84" s="130"/>
      <c r="I84" s="130"/>
      <c r="J84" s="130"/>
    </row>
    <row r="85" spans="1:10" x14ac:dyDescent="0.2">
      <c r="A85" s="130"/>
      <c r="B85" s="130"/>
      <c r="C85" s="130"/>
      <c r="D85" s="130"/>
      <c r="E85" s="130"/>
      <c r="F85" s="130"/>
      <c r="G85" s="130"/>
      <c r="H85" s="130"/>
      <c r="I85" s="130"/>
      <c r="J85" s="130"/>
    </row>
    <row r="86" spans="1:10" x14ac:dyDescent="0.2">
      <c r="A86" s="130"/>
      <c r="B86" s="130"/>
      <c r="C86" s="130"/>
      <c r="D86" s="130"/>
      <c r="E86" s="130"/>
      <c r="F86" s="130"/>
      <c r="G86" s="130"/>
      <c r="H86" s="130"/>
      <c r="I86" s="130"/>
      <c r="J86" s="130"/>
    </row>
    <row r="87" spans="1:10" x14ac:dyDescent="0.2">
      <c r="A87" s="130"/>
      <c r="B87" s="130"/>
      <c r="C87" s="130"/>
      <c r="D87" s="130"/>
      <c r="E87" s="130"/>
      <c r="F87" s="130"/>
      <c r="G87" s="130"/>
      <c r="H87" s="130"/>
      <c r="I87" s="130"/>
      <c r="J87" s="130"/>
    </row>
    <row r="88" spans="1:10" x14ac:dyDescent="0.2">
      <c r="A88" s="130"/>
      <c r="B88" s="130"/>
      <c r="C88" s="130"/>
      <c r="D88" s="130"/>
      <c r="E88" s="130"/>
      <c r="F88" s="130"/>
      <c r="G88" s="130"/>
      <c r="H88" s="130"/>
      <c r="I88" s="130"/>
      <c r="J88" s="130"/>
    </row>
    <row r="89" spans="1:10" x14ac:dyDescent="0.2">
      <c r="A89" s="130"/>
      <c r="B89" s="130"/>
      <c r="C89" s="130"/>
      <c r="D89" s="130"/>
      <c r="E89" s="130"/>
      <c r="F89" s="130"/>
      <c r="G89" s="130"/>
      <c r="H89" s="130"/>
      <c r="I89" s="130"/>
      <c r="J89" s="130"/>
    </row>
    <row r="90" spans="1:10" x14ac:dyDescent="0.2">
      <c r="A90" s="130"/>
      <c r="B90" s="130"/>
      <c r="C90" s="130"/>
      <c r="D90" s="130"/>
      <c r="E90" s="130"/>
      <c r="F90" s="130"/>
      <c r="G90" s="130"/>
      <c r="H90" s="130"/>
      <c r="I90" s="130"/>
      <c r="J90" s="130"/>
    </row>
    <row r="91" spans="1:10" x14ac:dyDescent="0.2">
      <c r="A91" s="130"/>
      <c r="B91" s="130"/>
      <c r="C91" s="130"/>
      <c r="D91" s="130"/>
      <c r="E91" s="130"/>
      <c r="F91" s="130"/>
      <c r="G91" s="130"/>
      <c r="H91" s="130"/>
      <c r="I91" s="130"/>
      <c r="J91" s="130"/>
    </row>
    <row r="92" spans="1:10" x14ac:dyDescent="0.2">
      <c r="A92" s="130"/>
      <c r="B92" s="130"/>
      <c r="C92" s="130"/>
      <c r="D92" s="130"/>
      <c r="E92" s="130"/>
      <c r="F92" s="130"/>
      <c r="G92" s="130"/>
      <c r="H92" s="130"/>
      <c r="I92" s="130"/>
      <c r="J92" s="130"/>
    </row>
    <row r="93" spans="1:10" x14ac:dyDescent="0.2">
      <c r="A93" s="130"/>
      <c r="B93" s="130"/>
      <c r="C93" s="130"/>
      <c r="D93" s="130"/>
      <c r="E93" s="130"/>
      <c r="F93" s="130"/>
      <c r="G93" s="130"/>
      <c r="H93" s="130"/>
      <c r="I93" s="130"/>
      <c r="J93" s="130"/>
    </row>
    <row r="94" spans="1:10" x14ac:dyDescent="0.2">
      <c r="A94" s="130"/>
      <c r="B94" s="130"/>
      <c r="C94" s="130"/>
      <c r="D94" s="130"/>
      <c r="E94" s="130"/>
      <c r="F94" s="130"/>
      <c r="G94" s="130"/>
      <c r="H94" s="130"/>
      <c r="I94" s="130"/>
      <c r="J94" s="130"/>
    </row>
    <row r="95" spans="1:10" x14ac:dyDescent="0.2">
      <c r="A95" s="130"/>
      <c r="B95" s="130"/>
      <c r="C95" s="130"/>
      <c r="D95" s="130"/>
      <c r="E95" s="130"/>
      <c r="F95" s="130"/>
      <c r="G95" s="130"/>
      <c r="H95" s="130"/>
      <c r="I95" s="130"/>
      <c r="J95" s="130"/>
    </row>
    <row r="96" spans="1:10" x14ac:dyDescent="0.2">
      <c r="A96" s="130"/>
      <c r="B96" s="130"/>
      <c r="C96" s="130"/>
      <c r="D96" s="130"/>
      <c r="E96" s="130"/>
      <c r="F96" s="130"/>
      <c r="G96" s="130"/>
      <c r="H96" s="130"/>
      <c r="I96" s="130"/>
      <c r="J96" s="130"/>
    </row>
    <row r="97" spans="1:10" x14ac:dyDescent="0.2">
      <c r="A97" s="130"/>
      <c r="B97" s="130"/>
      <c r="C97" s="130"/>
      <c r="D97" s="130"/>
      <c r="E97" s="130"/>
      <c r="F97" s="130"/>
      <c r="G97" s="130"/>
      <c r="H97" s="130"/>
      <c r="I97" s="130"/>
      <c r="J97" s="130"/>
    </row>
    <row r="98" spans="1:10" x14ac:dyDescent="0.2">
      <c r="A98" s="130"/>
      <c r="B98" s="130"/>
      <c r="C98" s="130"/>
      <c r="D98" s="130"/>
      <c r="E98" s="130"/>
      <c r="F98" s="130"/>
      <c r="G98" s="130"/>
      <c r="H98" s="130"/>
      <c r="I98" s="130"/>
      <c r="J98" s="130"/>
    </row>
    <row r="99" spans="1:10" x14ac:dyDescent="0.2">
      <c r="A99" s="130"/>
      <c r="B99" s="130"/>
      <c r="C99" s="130"/>
      <c r="D99" s="130"/>
      <c r="E99" s="130"/>
      <c r="F99" s="130"/>
      <c r="G99" s="130"/>
      <c r="H99" s="130"/>
      <c r="I99" s="130"/>
      <c r="J99" s="130"/>
    </row>
    <row r="100" spans="1:10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  <c r="J100" s="130"/>
    </row>
    <row r="101" spans="1:10" x14ac:dyDescent="0.2">
      <c r="A101" s="130"/>
      <c r="B101" s="130"/>
      <c r="C101" s="130"/>
      <c r="D101" s="130"/>
      <c r="E101" s="130"/>
      <c r="F101" s="130"/>
      <c r="G101" s="130"/>
      <c r="H101" s="130"/>
      <c r="I101" s="130"/>
      <c r="J101" s="130"/>
    </row>
    <row r="102" spans="1:10" x14ac:dyDescent="0.2">
      <c r="A102" s="130"/>
      <c r="B102" s="130"/>
      <c r="C102" s="130"/>
      <c r="D102" s="130"/>
      <c r="E102" s="130"/>
      <c r="F102" s="130"/>
      <c r="G102" s="130"/>
      <c r="H102" s="130"/>
      <c r="I102" s="130"/>
      <c r="J102" s="130"/>
    </row>
    <row r="103" spans="1:10" x14ac:dyDescent="0.2">
      <c r="A103" s="130"/>
      <c r="B103" s="130"/>
      <c r="C103" s="130"/>
      <c r="D103" s="130"/>
      <c r="E103" s="130"/>
      <c r="F103" s="130"/>
      <c r="G103" s="130"/>
      <c r="H103" s="130"/>
      <c r="I103" s="130"/>
      <c r="J103" s="130"/>
    </row>
    <row r="104" spans="1:10" x14ac:dyDescent="0.2">
      <c r="A104" s="130"/>
      <c r="B104" s="130"/>
      <c r="C104" s="130"/>
      <c r="D104" s="130"/>
      <c r="E104" s="130"/>
      <c r="F104" s="130"/>
      <c r="G104" s="130"/>
      <c r="H104" s="130"/>
      <c r="I104" s="130"/>
      <c r="J104" s="130"/>
    </row>
    <row r="105" spans="1:10" x14ac:dyDescent="0.2">
      <c r="A105" s="130"/>
      <c r="B105" s="130"/>
      <c r="C105" s="130"/>
      <c r="D105" s="130"/>
      <c r="E105" s="130"/>
      <c r="F105" s="130"/>
      <c r="G105" s="130"/>
      <c r="H105" s="130"/>
      <c r="I105" s="130"/>
      <c r="J105" s="130"/>
    </row>
    <row r="106" spans="1:10" x14ac:dyDescent="0.2">
      <c r="A106" s="130"/>
      <c r="B106" s="130"/>
      <c r="C106" s="130"/>
      <c r="D106" s="130"/>
      <c r="E106" s="130"/>
      <c r="F106" s="130"/>
      <c r="G106" s="130"/>
      <c r="H106" s="130"/>
      <c r="I106" s="130"/>
      <c r="J106" s="130"/>
    </row>
    <row r="107" spans="1:10" x14ac:dyDescent="0.2">
      <c r="A107" s="130"/>
      <c r="B107" s="130"/>
      <c r="C107" s="130"/>
      <c r="D107" s="130"/>
      <c r="E107" s="130"/>
      <c r="F107" s="130"/>
      <c r="G107" s="130"/>
      <c r="H107" s="130"/>
      <c r="I107" s="130"/>
      <c r="J107" s="130"/>
    </row>
    <row r="108" spans="1:10" x14ac:dyDescent="0.2">
      <c r="A108" s="130"/>
      <c r="B108" s="130"/>
      <c r="C108" s="130"/>
      <c r="D108" s="130"/>
      <c r="E108" s="130"/>
      <c r="F108" s="130"/>
      <c r="G108" s="130"/>
      <c r="H108" s="130"/>
      <c r="I108" s="130"/>
      <c r="J108" s="130"/>
    </row>
    <row r="109" spans="1:10" x14ac:dyDescent="0.2">
      <c r="A109" s="130"/>
      <c r="B109" s="130"/>
      <c r="C109" s="130"/>
      <c r="D109" s="130"/>
      <c r="E109" s="130"/>
      <c r="F109" s="130"/>
      <c r="G109" s="130"/>
      <c r="H109" s="130"/>
      <c r="I109" s="130"/>
      <c r="J109" s="130"/>
    </row>
    <row r="110" spans="1:10" x14ac:dyDescent="0.2">
      <c r="A110" s="130"/>
      <c r="B110" s="130"/>
      <c r="C110" s="130"/>
      <c r="D110" s="130"/>
      <c r="E110" s="130"/>
      <c r="F110" s="130"/>
      <c r="G110" s="130"/>
      <c r="H110" s="130"/>
      <c r="I110" s="130"/>
      <c r="J110" s="130"/>
    </row>
    <row r="111" spans="1:10" x14ac:dyDescent="0.2">
      <c r="A111" s="130"/>
      <c r="B111" s="130"/>
      <c r="C111" s="130"/>
      <c r="D111" s="130"/>
      <c r="E111" s="130"/>
      <c r="F111" s="130"/>
      <c r="G111" s="130"/>
      <c r="H111" s="130"/>
      <c r="I111" s="130"/>
      <c r="J111" s="130"/>
    </row>
    <row r="112" spans="1:10" x14ac:dyDescent="0.2">
      <c r="A112" s="130"/>
      <c r="B112" s="130"/>
      <c r="C112" s="130"/>
      <c r="D112" s="130"/>
      <c r="E112" s="130"/>
      <c r="F112" s="130"/>
      <c r="G112" s="130"/>
      <c r="H112" s="130"/>
      <c r="I112" s="130"/>
      <c r="J112" s="130"/>
    </row>
    <row r="113" spans="1:10" x14ac:dyDescent="0.2">
      <c r="A113" s="130"/>
      <c r="B113" s="130"/>
      <c r="C113" s="130"/>
      <c r="D113" s="130"/>
      <c r="E113" s="130"/>
      <c r="F113" s="130"/>
      <c r="G113" s="130"/>
      <c r="H113" s="130"/>
      <c r="I113" s="130"/>
      <c r="J113" s="130"/>
    </row>
    <row r="114" spans="1:10" x14ac:dyDescent="0.2">
      <c r="A114" s="130"/>
      <c r="B114" s="130"/>
      <c r="C114" s="130"/>
      <c r="D114" s="130"/>
      <c r="E114" s="130"/>
      <c r="F114" s="130"/>
      <c r="G114" s="130"/>
      <c r="H114" s="130"/>
      <c r="I114" s="130"/>
      <c r="J114" s="130"/>
    </row>
    <row r="115" spans="1:10" x14ac:dyDescent="0.2">
      <c r="A115" s="130"/>
      <c r="B115" s="130"/>
      <c r="C115" s="130"/>
      <c r="D115" s="130"/>
      <c r="E115" s="130"/>
      <c r="F115" s="130"/>
      <c r="G115" s="130"/>
      <c r="H115" s="130"/>
      <c r="I115" s="130"/>
      <c r="J115" s="130"/>
    </row>
    <row r="116" spans="1:10" x14ac:dyDescent="0.2">
      <c r="A116" s="130"/>
      <c r="B116" s="130"/>
      <c r="C116" s="130"/>
      <c r="D116" s="130"/>
      <c r="E116" s="130"/>
      <c r="F116" s="130"/>
      <c r="G116" s="130"/>
      <c r="H116" s="130"/>
      <c r="I116" s="130"/>
      <c r="J116" s="130"/>
    </row>
    <row r="117" spans="1:10" x14ac:dyDescent="0.2">
      <c r="A117" s="130"/>
      <c r="B117" s="130"/>
      <c r="C117" s="130"/>
      <c r="D117" s="130"/>
      <c r="E117" s="130"/>
      <c r="F117" s="130"/>
      <c r="G117" s="130"/>
      <c r="H117" s="130"/>
      <c r="I117" s="130"/>
      <c r="J117" s="130"/>
    </row>
    <row r="118" spans="1:10" x14ac:dyDescent="0.2">
      <c r="A118" s="130"/>
      <c r="B118" s="130"/>
      <c r="C118" s="130"/>
      <c r="D118" s="130"/>
      <c r="E118" s="130"/>
      <c r="F118" s="130"/>
      <c r="G118" s="130"/>
      <c r="H118" s="130"/>
      <c r="I118" s="130"/>
      <c r="J118" s="130"/>
    </row>
    <row r="119" spans="1:10" x14ac:dyDescent="0.2">
      <c r="A119" s="130"/>
      <c r="B119" s="130"/>
      <c r="C119" s="130"/>
      <c r="D119" s="130"/>
      <c r="E119" s="130"/>
      <c r="F119" s="130"/>
      <c r="G119" s="130"/>
      <c r="H119" s="130"/>
      <c r="I119" s="130"/>
      <c r="J119" s="130"/>
    </row>
    <row r="120" spans="1:10" x14ac:dyDescent="0.2">
      <c r="A120" s="130"/>
      <c r="B120" s="130"/>
      <c r="C120" s="130"/>
      <c r="D120" s="130"/>
      <c r="E120" s="130"/>
      <c r="F120" s="130"/>
      <c r="G120" s="130"/>
      <c r="H120" s="130"/>
      <c r="I120" s="130"/>
      <c r="J120" s="130"/>
    </row>
    <row r="121" spans="1:10" x14ac:dyDescent="0.2">
      <c r="A121" s="130"/>
      <c r="B121" s="130"/>
      <c r="C121" s="130"/>
      <c r="D121" s="130"/>
      <c r="E121" s="130"/>
      <c r="F121" s="130"/>
      <c r="G121" s="130"/>
      <c r="H121" s="130"/>
      <c r="I121" s="130"/>
      <c r="J121" s="130"/>
    </row>
    <row r="122" spans="1:10" x14ac:dyDescent="0.2">
      <c r="A122" s="130"/>
      <c r="B122" s="130"/>
      <c r="C122" s="130"/>
      <c r="D122" s="130"/>
      <c r="E122" s="130"/>
      <c r="F122" s="130"/>
      <c r="G122" s="130"/>
      <c r="H122" s="130"/>
      <c r="I122" s="130"/>
      <c r="J122" s="130"/>
    </row>
    <row r="123" spans="1:10" x14ac:dyDescent="0.2">
      <c r="A123" s="130"/>
      <c r="B123" s="130"/>
      <c r="C123" s="130"/>
      <c r="D123" s="130"/>
      <c r="E123" s="130"/>
      <c r="F123" s="130"/>
      <c r="G123" s="130"/>
      <c r="H123" s="130"/>
      <c r="I123" s="130"/>
      <c r="J123" s="130"/>
    </row>
    <row r="124" spans="1:10" x14ac:dyDescent="0.2">
      <c r="A124" s="130"/>
      <c r="B124" s="130"/>
      <c r="C124" s="130"/>
      <c r="D124" s="130"/>
      <c r="E124" s="130"/>
      <c r="F124" s="130"/>
      <c r="G124" s="130"/>
      <c r="H124" s="130"/>
      <c r="I124" s="130"/>
      <c r="J124" s="130"/>
    </row>
    <row r="125" spans="1:10" x14ac:dyDescent="0.2">
      <c r="A125" s="130"/>
      <c r="B125" s="130"/>
      <c r="C125" s="130"/>
      <c r="D125" s="130"/>
      <c r="E125" s="130"/>
      <c r="F125" s="130"/>
      <c r="G125" s="130"/>
      <c r="H125" s="130"/>
      <c r="I125" s="130"/>
      <c r="J125" s="130"/>
    </row>
    <row r="126" spans="1:10" x14ac:dyDescent="0.2">
      <c r="A126" s="130"/>
      <c r="B126" s="130"/>
      <c r="C126" s="130"/>
      <c r="D126" s="130"/>
      <c r="E126" s="130"/>
      <c r="F126" s="130"/>
      <c r="G126" s="130"/>
      <c r="H126" s="130"/>
      <c r="I126" s="130"/>
      <c r="J126" s="130"/>
    </row>
    <row r="127" spans="1:10" x14ac:dyDescent="0.2">
      <c r="A127" s="130"/>
      <c r="B127" s="130"/>
      <c r="C127" s="130"/>
      <c r="D127" s="130"/>
      <c r="E127" s="130"/>
      <c r="F127" s="130"/>
      <c r="G127" s="130"/>
      <c r="H127" s="130"/>
      <c r="I127" s="130"/>
      <c r="J127" s="130"/>
    </row>
    <row r="128" spans="1:10" x14ac:dyDescent="0.2">
      <c r="A128" s="130"/>
      <c r="B128" s="130"/>
      <c r="C128" s="130"/>
      <c r="D128" s="130"/>
      <c r="E128" s="130"/>
      <c r="F128" s="130"/>
      <c r="G128" s="130"/>
      <c r="H128" s="130"/>
      <c r="I128" s="130"/>
      <c r="J128" s="130"/>
    </row>
    <row r="129" spans="1:10" x14ac:dyDescent="0.2">
      <c r="A129" s="130"/>
      <c r="B129" s="130"/>
      <c r="C129" s="130"/>
      <c r="D129" s="130"/>
      <c r="E129" s="130"/>
      <c r="F129" s="130"/>
      <c r="G129" s="130"/>
      <c r="H129" s="130"/>
      <c r="I129" s="130"/>
      <c r="J129" s="130"/>
    </row>
    <row r="130" spans="1:10" x14ac:dyDescent="0.2">
      <c r="A130" s="130"/>
      <c r="B130" s="130"/>
      <c r="C130" s="130"/>
      <c r="D130" s="130"/>
      <c r="E130" s="130"/>
      <c r="F130" s="130"/>
      <c r="G130" s="130"/>
      <c r="H130" s="130"/>
      <c r="I130" s="130"/>
      <c r="J130" s="130"/>
    </row>
    <row r="131" spans="1:10" x14ac:dyDescent="0.2">
      <c r="A131" s="130"/>
      <c r="B131" s="130"/>
      <c r="C131" s="130"/>
      <c r="D131" s="130"/>
      <c r="E131" s="130"/>
      <c r="F131" s="130"/>
      <c r="G131" s="130"/>
      <c r="H131" s="130"/>
      <c r="I131" s="130"/>
      <c r="J131" s="130"/>
    </row>
    <row r="132" spans="1:10" x14ac:dyDescent="0.2">
      <c r="A132" s="130"/>
      <c r="B132" s="130"/>
      <c r="C132" s="130"/>
      <c r="D132" s="130"/>
      <c r="E132" s="130"/>
      <c r="F132" s="130"/>
      <c r="G132" s="130"/>
      <c r="H132" s="130"/>
      <c r="I132" s="130"/>
      <c r="J132" s="130"/>
    </row>
    <row r="133" spans="1:10" x14ac:dyDescent="0.2">
      <c r="A133" s="130"/>
      <c r="B133" s="130"/>
      <c r="C133" s="130"/>
      <c r="D133" s="130"/>
      <c r="E133" s="130"/>
      <c r="F133" s="130"/>
      <c r="G133" s="130"/>
      <c r="H133" s="130"/>
      <c r="I133" s="130"/>
      <c r="J133" s="130"/>
    </row>
    <row r="134" spans="1:10" x14ac:dyDescent="0.2">
      <c r="A134" s="130"/>
      <c r="B134" s="130"/>
      <c r="C134" s="130"/>
      <c r="D134" s="130"/>
      <c r="E134" s="130"/>
      <c r="F134" s="130"/>
      <c r="G134" s="130"/>
      <c r="H134" s="130"/>
      <c r="I134" s="130"/>
      <c r="J134" s="130"/>
    </row>
    <row r="135" spans="1:10" x14ac:dyDescent="0.2">
      <c r="A135" s="130"/>
      <c r="B135" s="130"/>
      <c r="C135" s="130"/>
      <c r="D135" s="130"/>
      <c r="E135" s="130"/>
      <c r="F135" s="130"/>
      <c r="G135" s="130"/>
      <c r="H135" s="130"/>
      <c r="I135" s="130"/>
      <c r="J135" s="130"/>
    </row>
    <row r="136" spans="1:10" x14ac:dyDescent="0.2">
      <c r="A136" s="130"/>
      <c r="B136" s="130"/>
      <c r="C136" s="130"/>
      <c r="D136" s="130"/>
      <c r="E136" s="130"/>
      <c r="F136" s="130"/>
      <c r="G136" s="130"/>
      <c r="H136" s="130"/>
      <c r="I136" s="130"/>
      <c r="J136" s="130"/>
    </row>
    <row r="137" spans="1:10" x14ac:dyDescent="0.2">
      <c r="A137" s="130"/>
      <c r="B137" s="130"/>
      <c r="C137" s="130"/>
      <c r="D137" s="130"/>
      <c r="E137" s="130"/>
      <c r="F137" s="130"/>
      <c r="G137" s="130"/>
      <c r="H137" s="130"/>
      <c r="I137" s="130"/>
      <c r="J137" s="130"/>
    </row>
    <row r="138" spans="1:10" x14ac:dyDescent="0.2">
      <c r="A138" s="130"/>
      <c r="B138" s="130"/>
      <c r="C138" s="130"/>
      <c r="D138" s="130"/>
      <c r="E138" s="130"/>
      <c r="F138" s="130"/>
      <c r="G138" s="130"/>
      <c r="H138" s="130"/>
      <c r="I138" s="130"/>
      <c r="J138" s="130"/>
    </row>
    <row r="139" spans="1:10" x14ac:dyDescent="0.2">
      <c r="A139" s="130"/>
      <c r="B139" s="130"/>
      <c r="C139" s="130"/>
      <c r="D139" s="130"/>
      <c r="E139" s="130"/>
      <c r="F139" s="130"/>
      <c r="G139" s="130"/>
      <c r="H139" s="130"/>
      <c r="I139" s="130"/>
      <c r="J139" s="130"/>
    </row>
    <row r="140" spans="1:10" x14ac:dyDescent="0.2">
      <c r="A140" s="130"/>
      <c r="B140" s="130"/>
      <c r="C140" s="130"/>
      <c r="D140" s="130"/>
      <c r="E140" s="130"/>
      <c r="F140" s="130"/>
      <c r="G140" s="130"/>
      <c r="H140" s="130"/>
      <c r="I140" s="130"/>
      <c r="J140" s="130"/>
    </row>
    <row r="141" spans="1:10" x14ac:dyDescent="0.2">
      <c r="A141" s="130"/>
      <c r="B141" s="130"/>
      <c r="C141" s="130"/>
      <c r="D141" s="130"/>
      <c r="E141" s="130"/>
      <c r="F141" s="130"/>
      <c r="G141" s="130"/>
      <c r="H141" s="130"/>
      <c r="I141" s="130"/>
      <c r="J141" s="130"/>
    </row>
    <row r="142" spans="1:10" x14ac:dyDescent="0.2">
      <c r="A142" s="130"/>
      <c r="B142" s="130"/>
      <c r="C142" s="130"/>
      <c r="D142" s="130"/>
      <c r="E142" s="130"/>
      <c r="F142" s="130"/>
      <c r="G142" s="130"/>
      <c r="H142" s="130"/>
      <c r="I142" s="130"/>
      <c r="J142" s="130"/>
    </row>
    <row r="143" spans="1:10" x14ac:dyDescent="0.2">
      <c r="A143" s="130"/>
      <c r="B143" s="130"/>
      <c r="C143" s="130"/>
      <c r="D143" s="130"/>
      <c r="E143" s="130"/>
      <c r="F143" s="130"/>
      <c r="G143" s="130"/>
      <c r="H143" s="130"/>
      <c r="I143" s="130"/>
      <c r="J143" s="130"/>
    </row>
    <row r="144" spans="1:10" x14ac:dyDescent="0.2">
      <c r="A144" s="130"/>
      <c r="B144" s="130"/>
      <c r="C144" s="130"/>
      <c r="D144" s="130"/>
      <c r="E144" s="130"/>
      <c r="F144" s="130"/>
      <c r="G144" s="130"/>
      <c r="H144" s="130"/>
      <c r="I144" s="130"/>
      <c r="J144" s="130"/>
    </row>
    <row r="145" spans="1:10" x14ac:dyDescent="0.2">
      <c r="A145" s="130"/>
      <c r="B145" s="130"/>
      <c r="C145" s="130"/>
      <c r="D145" s="130"/>
      <c r="E145" s="130"/>
      <c r="F145" s="130"/>
      <c r="G145" s="130"/>
      <c r="H145" s="130"/>
      <c r="I145" s="130"/>
      <c r="J145" s="130"/>
    </row>
    <row r="146" spans="1:10" x14ac:dyDescent="0.2">
      <c r="A146" s="130"/>
      <c r="B146" s="130"/>
      <c r="C146" s="130"/>
      <c r="D146" s="130"/>
      <c r="E146" s="130"/>
      <c r="F146" s="130"/>
      <c r="G146" s="130"/>
      <c r="H146" s="130"/>
      <c r="I146" s="130"/>
      <c r="J146" s="130"/>
    </row>
    <row r="147" spans="1:10" x14ac:dyDescent="0.2">
      <c r="A147" s="130"/>
      <c r="B147" s="130"/>
      <c r="C147" s="130"/>
      <c r="D147" s="130"/>
      <c r="E147" s="130"/>
      <c r="F147" s="130"/>
      <c r="G147" s="130"/>
      <c r="H147" s="130"/>
      <c r="I147" s="130"/>
      <c r="J147" s="130"/>
    </row>
    <row r="148" spans="1:10" x14ac:dyDescent="0.2">
      <c r="A148" s="130"/>
      <c r="B148" s="130"/>
      <c r="C148" s="130"/>
      <c r="D148" s="130"/>
      <c r="E148" s="130"/>
      <c r="F148" s="130"/>
      <c r="G148" s="130"/>
      <c r="H148" s="130"/>
      <c r="I148" s="130"/>
      <c r="J148" s="130"/>
    </row>
    <row r="149" spans="1:10" x14ac:dyDescent="0.2">
      <c r="A149" s="130"/>
      <c r="B149" s="130"/>
      <c r="C149" s="130"/>
      <c r="D149" s="130"/>
      <c r="E149" s="130"/>
      <c r="F149" s="130"/>
      <c r="G149" s="130"/>
      <c r="H149" s="130"/>
      <c r="I149" s="130"/>
      <c r="J149" s="130"/>
    </row>
    <row r="150" spans="1:10" x14ac:dyDescent="0.2">
      <c r="A150" s="130"/>
      <c r="B150" s="130"/>
      <c r="C150" s="130"/>
      <c r="D150" s="130"/>
      <c r="E150" s="130"/>
      <c r="F150" s="130"/>
      <c r="G150" s="130"/>
      <c r="H150" s="130"/>
      <c r="I150" s="130"/>
      <c r="J150" s="130"/>
    </row>
    <row r="151" spans="1:10" x14ac:dyDescent="0.2">
      <c r="A151" s="130"/>
      <c r="B151" s="130"/>
      <c r="C151" s="130"/>
      <c r="D151" s="130"/>
      <c r="E151" s="130"/>
      <c r="F151" s="130"/>
      <c r="G151" s="130"/>
      <c r="H151" s="130"/>
      <c r="I151" s="130"/>
      <c r="J151" s="130"/>
    </row>
    <row r="152" spans="1:10" x14ac:dyDescent="0.2">
      <c r="A152" s="130"/>
      <c r="B152" s="130"/>
      <c r="C152" s="130"/>
      <c r="D152" s="130"/>
      <c r="E152" s="130"/>
      <c r="F152" s="130"/>
      <c r="G152" s="130"/>
      <c r="H152" s="130"/>
      <c r="I152" s="130"/>
      <c r="J152" s="130"/>
    </row>
    <row r="153" spans="1:10" x14ac:dyDescent="0.2">
      <c r="A153" s="130"/>
      <c r="B153" s="130"/>
      <c r="C153" s="130"/>
      <c r="D153" s="130"/>
      <c r="E153" s="130"/>
      <c r="F153" s="130"/>
      <c r="G153" s="130"/>
      <c r="H153" s="130"/>
      <c r="I153" s="130"/>
      <c r="J153" s="130"/>
    </row>
    <row r="154" spans="1:10" x14ac:dyDescent="0.2">
      <c r="A154" s="130"/>
      <c r="B154" s="130"/>
      <c r="C154" s="130"/>
      <c r="D154" s="130"/>
      <c r="E154" s="130"/>
      <c r="F154" s="130"/>
      <c r="G154" s="130"/>
      <c r="H154" s="130"/>
      <c r="I154" s="130"/>
      <c r="J154" s="130"/>
    </row>
    <row r="155" spans="1:10" x14ac:dyDescent="0.2">
      <c r="A155" s="130"/>
      <c r="B155" s="130"/>
      <c r="C155" s="130"/>
      <c r="D155" s="130"/>
      <c r="E155" s="130"/>
      <c r="F155" s="130"/>
      <c r="G155" s="130"/>
      <c r="H155" s="130"/>
      <c r="I155" s="130"/>
      <c r="J155" s="130"/>
    </row>
    <row r="156" spans="1:10" x14ac:dyDescent="0.2">
      <c r="A156" s="130"/>
      <c r="B156" s="130"/>
      <c r="C156" s="130"/>
      <c r="D156" s="130"/>
      <c r="E156" s="130"/>
      <c r="F156" s="130"/>
      <c r="G156" s="130"/>
      <c r="H156" s="130"/>
      <c r="I156" s="130"/>
      <c r="J156" s="130"/>
    </row>
    <row r="157" spans="1:10" x14ac:dyDescent="0.2">
      <c r="A157" s="130"/>
      <c r="B157" s="130"/>
      <c r="C157" s="130"/>
      <c r="D157" s="130"/>
      <c r="E157" s="130"/>
      <c r="F157" s="130"/>
      <c r="G157" s="130"/>
      <c r="H157" s="130"/>
      <c r="I157" s="130"/>
      <c r="J157" s="130"/>
    </row>
    <row r="158" spans="1:10" x14ac:dyDescent="0.2">
      <c r="A158" s="130"/>
      <c r="B158" s="130"/>
      <c r="C158" s="130"/>
      <c r="D158" s="130"/>
      <c r="E158" s="130"/>
      <c r="F158" s="130"/>
      <c r="G158" s="130"/>
      <c r="H158" s="130"/>
      <c r="I158" s="130"/>
      <c r="J158" s="130"/>
    </row>
    <row r="159" spans="1:10" x14ac:dyDescent="0.2">
      <c r="A159" s="130"/>
      <c r="B159" s="130"/>
      <c r="C159" s="130"/>
      <c r="D159" s="130"/>
      <c r="E159" s="130"/>
      <c r="F159" s="130"/>
      <c r="G159" s="130"/>
      <c r="H159" s="130"/>
      <c r="I159" s="130"/>
      <c r="J159" s="130"/>
    </row>
    <row r="160" spans="1:10" x14ac:dyDescent="0.2">
      <c r="A160" s="130"/>
      <c r="B160" s="130"/>
      <c r="C160" s="130"/>
      <c r="D160" s="130"/>
      <c r="E160" s="130"/>
      <c r="F160" s="130"/>
      <c r="G160" s="130"/>
      <c r="H160" s="130"/>
      <c r="I160" s="130"/>
      <c r="J160" s="130"/>
    </row>
    <row r="161" spans="1:10" x14ac:dyDescent="0.2">
      <c r="A161" s="130"/>
      <c r="B161" s="130"/>
      <c r="C161" s="130"/>
      <c r="D161" s="130"/>
      <c r="E161" s="130"/>
      <c r="F161" s="130"/>
      <c r="G161" s="130"/>
      <c r="H161" s="130"/>
      <c r="I161" s="130"/>
      <c r="J161" s="130"/>
    </row>
    <row r="162" spans="1:10" x14ac:dyDescent="0.2">
      <c r="A162" s="130"/>
      <c r="B162" s="130"/>
      <c r="C162" s="130"/>
      <c r="D162" s="130"/>
      <c r="E162" s="130"/>
      <c r="F162" s="130"/>
      <c r="G162" s="130"/>
      <c r="H162" s="130"/>
      <c r="I162" s="130"/>
      <c r="J162" s="130"/>
    </row>
    <row r="163" spans="1:10" x14ac:dyDescent="0.2">
      <c r="A163" s="130"/>
      <c r="B163" s="130"/>
      <c r="C163" s="130"/>
      <c r="D163" s="130"/>
      <c r="E163" s="130"/>
      <c r="F163" s="130"/>
      <c r="G163" s="130"/>
      <c r="H163" s="130"/>
      <c r="I163" s="130"/>
      <c r="J163" s="130"/>
    </row>
  </sheetData>
  <conditionalFormatting sqref="B51:H51">
    <cfRule type="cellIs" dxfId="124" priority="1" stopIfTrue="1" operator="notEqual">
      <formula>0</formula>
    </cfRule>
  </conditionalFormatting>
  <conditionalFormatting sqref="J5:J38 L10:L38">
    <cfRule type="cellIs" dxfId="12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55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5"/>
      <c r="G2" s="85"/>
      <c r="H2" s="85"/>
      <c r="I2" s="87" t="s">
        <v>56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492396</v>
      </c>
      <c r="C5" s="45">
        <v>479352</v>
      </c>
      <c r="D5" s="45">
        <v>453225</v>
      </c>
      <c r="E5" s="45">
        <v>426854</v>
      </c>
      <c r="F5" s="45">
        <v>408622</v>
      </c>
      <c r="G5" s="39">
        <f>IF(E5&gt;0,F5/E5-1,"-")</f>
        <v>-4.2712496544485945E-2</v>
      </c>
      <c r="H5" s="40">
        <f>IF(B5&gt;0,((F5/B5)^(1/4)-1),"-")</f>
        <v>-4.5553022007455923E-2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71574</v>
      </c>
      <c r="C6" s="45">
        <v>70750</v>
      </c>
      <c r="D6" s="45">
        <v>91121</v>
      </c>
      <c r="E6" s="45">
        <v>86614</v>
      </c>
      <c r="F6" s="45">
        <v>71663</v>
      </c>
      <c r="G6" s="39">
        <f t="shared" ref="G6:G38" si="0">IF(E6&gt;0,F6/E6-1,"-")</f>
        <v>-0.1726164361419632</v>
      </c>
      <c r="H6" s="40">
        <f t="shared" ref="H6:H38" si="1">IF(B6&gt;0,((F6/B6)^(1/4)-1),"-")</f>
        <v>3.1072222218497814E-4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48193</v>
      </c>
      <c r="C7" s="45">
        <v>54480</v>
      </c>
      <c r="D7" s="45">
        <v>49650</v>
      </c>
      <c r="E7" s="45">
        <v>81460</v>
      </c>
      <c r="F7" s="45">
        <v>70922</v>
      </c>
      <c r="G7" s="39">
        <f t="shared" si="0"/>
        <v>-0.12936410508224894</v>
      </c>
      <c r="H7" s="40">
        <f t="shared" si="1"/>
        <v>0.10141060320649919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39853</v>
      </c>
      <c r="C8" s="45">
        <v>42223</v>
      </c>
      <c r="D8" s="45">
        <v>11316</v>
      </c>
      <c r="E8" s="45">
        <v>11663</v>
      </c>
      <c r="F8" s="45">
        <v>10710</v>
      </c>
      <c r="G8" s="39">
        <f t="shared" si="0"/>
        <v>-8.1711395009860244E-2</v>
      </c>
      <c r="H8" s="40">
        <f t="shared" si="1"/>
        <v>-0.28000063582515089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9953</v>
      </c>
      <c r="C9" s="45">
        <v>9007</v>
      </c>
      <c r="D9" s="45">
        <v>9056</v>
      </c>
      <c r="E9" s="45">
        <v>12023</v>
      </c>
      <c r="F9" s="45">
        <v>11277</v>
      </c>
      <c r="G9" s="39">
        <f t="shared" si="0"/>
        <v>-6.2047741828162639E-2</v>
      </c>
      <c r="H9" s="40">
        <f t="shared" si="1"/>
        <v>3.171535477367815E-2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5551</v>
      </c>
      <c r="C10" s="45">
        <v>5767</v>
      </c>
      <c r="D10" s="45">
        <v>7210</v>
      </c>
      <c r="E10" s="45">
        <v>5928</v>
      </c>
      <c r="F10" s="45">
        <v>7675</v>
      </c>
      <c r="G10" s="39">
        <f t="shared" si="0"/>
        <v>0.2947031039136303</v>
      </c>
      <c r="H10" s="40">
        <f t="shared" si="1"/>
        <v>8.436824033985979E-2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71</v>
      </c>
      <c r="C11" s="45">
        <v>94</v>
      </c>
      <c r="D11" s="45">
        <v>115</v>
      </c>
      <c r="E11" s="45">
        <v>1748</v>
      </c>
      <c r="F11" s="45">
        <v>320</v>
      </c>
      <c r="G11" s="39">
        <f t="shared" si="0"/>
        <v>-0.81693363844393596</v>
      </c>
      <c r="H11" s="40">
        <f t="shared" si="1"/>
        <v>0.45704480704510275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628</v>
      </c>
      <c r="C12" s="45">
        <v>592</v>
      </c>
      <c r="D12" s="45">
        <v>389</v>
      </c>
      <c r="E12" s="45">
        <v>359</v>
      </c>
      <c r="F12" s="45">
        <v>542</v>
      </c>
      <c r="G12" s="39">
        <f t="shared" si="0"/>
        <v>0.50974930362116999</v>
      </c>
      <c r="H12" s="40">
        <f t="shared" si="1"/>
        <v>-3.6148981324325646E-2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317</v>
      </c>
      <c r="C13" s="45">
        <v>149</v>
      </c>
      <c r="D13" s="45">
        <v>282</v>
      </c>
      <c r="E13" s="45">
        <v>252</v>
      </c>
      <c r="F13" s="45">
        <v>293</v>
      </c>
      <c r="G13" s="39">
        <f t="shared" si="0"/>
        <v>0.16269841269841279</v>
      </c>
      <c r="H13" s="40">
        <f t="shared" si="1"/>
        <v>-1.9489859488428407E-2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47</v>
      </c>
      <c r="C14" s="45">
        <v>144</v>
      </c>
      <c r="D14" s="45">
        <v>106</v>
      </c>
      <c r="E14" s="45">
        <v>45</v>
      </c>
      <c r="F14" s="45">
        <v>128</v>
      </c>
      <c r="G14" s="39">
        <f t="shared" si="0"/>
        <v>1.8444444444444446</v>
      </c>
      <c r="H14" s="40">
        <f t="shared" si="1"/>
        <v>0.28462990546463196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590</v>
      </c>
      <c r="C15" s="45">
        <v>1032</v>
      </c>
      <c r="D15" s="45">
        <v>786</v>
      </c>
      <c r="E15" s="45">
        <v>689</v>
      </c>
      <c r="F15" s="45">
        <v>574</v>
      </c>
      <c r="G15" s="39">
        <f t="shared" si="0"/>
        <v>-0.16690856313497826</v>
      </c>
      <c r="H15" s="40">
        <f t="shared" si="1"/>
        <v>-6.8497181458545553E-3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1056</v>
      </c>
      <c r="C16" s="45">
        <v>821</v>
      </c>
      <c r="D16" s="45">
        <v>562</v>
      </c>
      <c r="E16" s="45">
        <v>434</v>
      </c>
      <c r="F16" s="45">
        <v>723</v>
      </c>
      <c r="G16" s="39">
        <f t="shared" si="0"/>
        <v>0.66589861751152069</v>
      </c>
      <c r="H16" s="40">
        <f t="shared" si="1"/>
        <v>-9.0361999739418608E-2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68</v>
      </c>
      <c r="C17" s="45">
        <v>126</v>
      </c>
      <c r="D17" s="45">
        <v>111</v>
      </c>
      <c r="E17" s="45">
        <v>258</v>
      </c>
      <c r="F17" s="45">
        <v>96</v>
      </c>
      <c r="G17" s="39">
        <f t="shared" si="0"/>
        <v>-0.62790697674418605</v>
      </c>
      <c r="H17" s="40">
        <f t="shared" si="1"/>
        <v>9.0035344184769661E-2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16</v>
      </c>
      <c r="C18" s="45">
        <v>38</v>
      </c>
      <c r="D18" s="45">
        <v>8</v>
      </c>
      <c r="E18" s="45">
        <v>1</v>
      </c>
      <c r="F18" s="45">
        <v>4</v>
      </c>
      <c r="G18" s="39">
        <f t="shared" si="0"/>
        <v>3</v>
      </c>
      <c r="H18" s="40">
        <f t="shared" si="1"/>
        <v>-0.29289321881345243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103</v>
      </c>
      <c r="C19" s="45">
        <v>175</v>
      </c>
      <c r="D19" s="45">
        <v>334</v>
      </c>
      <c r="E19" s="45">
        <v>570</v>
      </c>
      <c r="F19" s="45">
        <v>474</v>
      </c>
      <c r="G19" s="39">
        <f t="shared" si="0"/>
        <v>-0.16842105263157892</v>
      </c>
      <c r="H19" s="40">
        <f t="shared" si="1"/>
        <v>0.46465480009093563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196</v>
      </c>
      <c r="C20" s="45">
        <v>156</v>
      </c>
      <c r="D20" s="45">
        <v>163</v>
      </c>
      <c r="E20" s="45">
        <v>591</v>
      </c>
      <c r="F20" s="45">
        <v>638</v>
      </c>
      <c r="G20" s="39">
        <f t="shared" si="0"/>
        <v>7.9526226734348615E-2</v>
      </c>
      <c r="H20" s="40">
        <f t="shared" si="1"/>
        <v>0.34320144964585531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246</v>
      </c>
      <c r="C21" s="45">
        <v>138</v>
      </c>
      <c r="D21" s="45">
        <v>329</v>
      </c>
      <c r="E21" s="45">
        <v>157</v>
      </c>
      <c r="F21" s="45">
        <v>296</v>
      </c>
      <c r="G21" s="39">
        <f t="shared" si="0"/>
        <v>0.88535031847133761</v>
      </c>
      <c r="H21" s="40">
        <f t="shared" si="1"/>
        <v>4.7343522294642559E-2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48</v>
      </c>
      <c r="C22" s="45">
        <v>79</v>
      </c>
      <c r="D22" s="45">
        <v>31</v>
      </c>
      <c r="E22" s="45">
        <v>6</v>
      </c>
      <c r="F22" s="45">
        <v>130</v>
      </c>
      <c r="G22" s="39">
        <f t="shared" si="0"/>
        <v>20.666666666666668</v>
      </c>
      <c r="H22" s="40">
        <f t="shared" si="1"/>
        <v>0.28284896675756732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57</v>
      </c>
      <c r="C23" s="45">
        <v>12</v>
      </c>
      <c r="D23" s="45">
        <v>119</v>
      </c>
      <c r="E23" s="45">
        <v>12</v>
      </c>
      <c r="F23" s="45">
        <v>33</v>
      </c>
      <c r="G23" s="39">
        <f t="shared" si="0"/>
        <v>1.75</v>
      </c>
      <c r="H23" s="40">
        <f t="shared" si="1"/>
        <v>-0.12771225489940408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113</v>
      </c>
      <c r="C24" s="45">
        <v>74</v>
      </c>
      <c r="D24" s="45">
        <v>173</v>
      </c>
      <c r="E24" s="45">
        <v>173</v>
      </c>
      <c r="F24" s="45">
        <v>190</v>
      </c>
      <c r="G24" s="39">
        <f t="shared" si="0"/>
        <v>9.8265895953757232E-2</v>
      </c>
      <c r="H24" s="40">
        <f t="shared" si="1"/>
        <v>0.1387248268088368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755</v>
      </c>
      <c r="C25" s="45">
        <v>587</v>
      </c>
      <c r="D25" s="45">
        <v>592</v>
      </c>
      <c r="E25" s="45">
        <v>1149</v>
      </c>
      <c r="F25" s="45">
        <v>825</v>
      </c>
      <c r="G25" s="39">
        <f t="shared" si="0"/>
        <v>-0.28198433420365532</v>
      </c>
      <c r="H25" s="40">
        <f t="shared" si="1"/>
        <v>2.2413909468615545E-2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71</v>
      </c>
      <c r="C26" s="45">
        <v>213</v>
      </c>
      <c r="D26" s="45">
        <v>107</v>
      </c>
      <c r="E26" s="45">
        <v>94</v>
      </c>
      <c r="F26" s="45">
        <v>165</v>
      </c>
      <c r="G26" s="39">
        <f t="shared" si="0"/>
        <v>0.75531914893617014</v>
      </c>
      <c r="H26" s="40">
        <f t="shared" si="1"/>
        <v>0.23468564499608191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103</v>
      </c>
      <c r="C27" s="45">
        <v>63</v>
      </c>
      <c r="D27" s="45">
        <v>120</v>
      </c>
      <c r="E27" s="45">
        <v>34</v>
      </c>
      <c r="F27" s="45">
        <v>93</v>
      </c>
      <c r="G27" s="39">
        <f t="shared" si="0"/>
        <v>1.7352941176470589</v>
      </c>
      <c r="H27" s="40">
        <f t="shared" si="1"/>
        <v>-2.5209179198033005E-2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27</v>
      </c>
      <c r="C28" s="45">
        <v>48</v>
      </c>
      <c r="D28" s="45">
        <v>80</v>
      </c>
      <c r="E28" s="45">
        <v>43</v>
      </c>
      <c r="F28" s="45">
        <v>79</v>
      </c>
      <c r="G28" s="39">
        <f t="shared" si="0"/>
        <v>0.83720930232558133</v>
      </c>
      <c r="H28" s="40">
        <f t="shared" si="1"/>
        <v>0.30787377569433705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0</v>
      </c>
      <c r="C29" s="45">
        <v>8</v>
      </c>
      <c r="D29" s="45">
        <v>2</v>
      </c>
      <c r="E29" s="45">
        <v>2</v>
      </c>
      <c r="F29" s="45">
        <v>47</v>
      </c>
      <c r="G29" s="39">
        <f t="shared" si="0"/>
        <v>22.5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2</v>
      </c>
      <c r="C30" s="45">
        <v>2</v>
      </c>
      <c r="D30" s="45">
        <v>6</v>
      </c>
      <c r="E30" s="45">
        <v>24</v>
      </c>
      <c r="F30" s="45">
        <v>7</v>
      </c>
      <c r="G30" s="39">
        <f t="shared" si="0"/>
        <v>-0.70833333333333326</v>
      </c>
      <c r="H30" s="40">
        <f t="shared" si="1"/>
        <v>0.36778239986738059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0</v>
      </c>
      <c r="C31" s="45">
        <v>0</v>
      </c>
      <c r="D31" s="45">
        <v>0</v>
      </c>
      <c r="E31" s="45">
        <v>0</v>
      </c>
      <c r="F31" s="45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6</v>
      </c>
      <c r="C32" s="45">
        <v>17</v>
      </c>
      <c r="D32" s="45">
        <v>4</v>
      </c>
      <c r="E32" s="45">
        <v>2</v>
      </c>
      <c r="F32" s="45">
        <v>4</v>
      </c>
      <c r="G32" s="39">
        <f t="shared" si="0"/>
        <v>1</v>
      </c>
      <c r="H32" s="40">
        <f t="shared" si="1"/>
        <v>-9.6397996390155227E-2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45">
        <v>0</v>
      </c>
      <c r="D33" s="45">
        <v>0</v>
      </c>
      <c r="E33" s="45">
        <v>24</v>
      </c>
      <c r="F33" s="45">
        <v>0</v>
      </c>
      <c r="G33" s="39">
        <f t="shared" si="0"/>
        <v>-1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67</v>
      </c>
      <c r="C34" s="45">
        <v>64</v>
      </c>
      <c r="D34" s="45">
        <v>101</v>
      </c>
      <c r="E34" s="45">
        <v>117</v>
      </c>
      <c r="F34" s="45">
        <v>96</v>
      </c>
      <c r="G34" s="39">
        <f t="shared" si="0"/>
        <v>-0.17948717948717952</v>
      </c>
      <c r="H34" s="40">
        <f t="shared" si="1"/>
        <v>9.4080071717403735E-2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5</v>
      </c>
      <c r="C35" s="45">
        <v>0</v>
      </c>
      <c r="D35" s="45">
        <v>14</v>
      </c>
      <c r="E35" s="45">
        <v>28</v>
      </c>
      <c r="F35" s="45">
        <v>31</v>
      </c>
      <c r="G35" s="39">
        <f t="shared" si="0"/>
        <v>0.10714285714285721</v>
      </c>
      <c r="H35" s="40">
        <f t="shared" si="1"/>
        <v>0.57796702107418785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914</v>
      </c>
      <c r="C36" s="115">
        <f>C38-SUM(C5:C35)</f>
        <v>908</v>
      </c>
      <c r="D36" s="115">
        <f>D38-SUM(D5:D35)</f>
        <v>852</v>
      </c>
      <c r="E36" s="115">
        <v>429</v>
      </c>
      <c r="F36" s="115">
        <v>1358</v>
      </c>
      <c r="G36" s="39">
        <f t="shared" si="0"/>
        <v>2.1655011655011656</v>
      </c>
      <c r="H36" s="40">
        <f t="shared" si="1"/>
        <v>0.10404911398002792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180630</v>
      </c>
      <c r="C37" s="88">
        <v>187767</v>
      </c>
      <c r="D37" s="88">
        <v>173739</v>
      </c>
      <c r="E37" s="88">
        <v>204929</v>
      </c>
      <c r="F37" s="88">
        <v>179393</v>
      </c>
      <c r="G37" s="90">
        <f>IF(E37&gt;0,F37/E37-1,"-")</f>
        <v>-0.12460901092573529</v>
      </c>
      <c r="H37" s="91">
        <f>IF(B37&gt;0,((F37/B37)^(1/4)-1),"-")</f>
        <v>-1.7164777224636385E-3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673026</v>
      </c>
      <c r="C38" s="89">
        <v>667119</v>
      </c>
      <c r="D38" s="89">
        <v>626964</v>
      </c>
      <c r="E38" s="89">
        <v>631783</v>
      </c>
      <c r="F38" s="89">
        <v>588015</v>
      </c>
      <c r="G38" s="90">
        <f t="shared" si="0"/>
        <v>-6.9276951105047169E-2</v>
      </c>
      <c r="H38" s="90">
        <f t="shared" si="1"/>
        <v>-3.3194436895111923E-2</v>
      </c>
      <c r="I38" s="89" t="s">
        <v>48</v>
      </c>
      <c r="J38" s="17"/>
      <c r="K38" s="137"/>
      <c r="L38" s="17"/>
    </row>
    <row r="39" spans="1:12" ht="12.75" customHeight="1" x14ac:dyDescent="0.2">
      <c r="A39" s="14" t="s">
        <v>124</v>
      </c>
      <c r="B39" s="15"/>
      <c r="E39" s="29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E40" s="29"/>
      <c r="F40" s="14" t="s">
        <v>112</v>
      </c>
      <c r="I40" s="15" t="s">
        <v>89</v>
      </c>
      <c r="J40"/>
      <c r="K40"/>
      <c r="L40"/>
    </row>
    <row r="41" spans="1:12" x14ac:dyDescent="0.2">
      <c r="E41" s="28"/>
      <c r="F41" s="28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22" priority="1" stopIfTrue="1" operator="notEqual">
      <formula>0</formula>
    </cfRule>
  </conditionalFormatting>
  <conditionalFormatting sqref="J5:J38 L10:L38">
    <cfRule type="cellIs" dxfId="12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2" s="1" customFormat="1" ht="18.75" customHeight="1" x14ac:dyDescent="0.3">
      <c r="A1" s="81" t="s">
        <v>127</v>
      </c>
      <c r="B1" s="100"/>
      <c r="C1" s="100"/>
      <c r="D1" s="82"/>
      <c r="E1" s="82"/>
      <c r="F1" s="82"/>
      <c r="G1" s="82"/>
      <c r="H1" s="82"/>
      <c r="I1" s="83" t="s">
        <v>57</v>
      </c>
      <c r="K1" s="149"/>
      <c r="L1" s="148"/>
    </row>
    <row r="2" spans="1:12" s="1" customFormat="1" ht="18.75" customHeight="1" x14ac:dyDescent="0.3">
      <c r="A2" s="84" t="s">
        <v>128</v>
      </c>
      <c r="B2" s="101"/>
      <c r="C2" s="101"/>
      <c r="D2" s="85"/>
      <c r="E2" s="85"/>
      <c r="F2" s="85"/>
      <c r="G2" s="85"/>
      <c r="H2" s="85"/>
      <c r="I2" s="87" t="s">
        <v>125</v>
      </c>
      <c r="K2" s="148"/>
      <c r="L2" s="148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20738</v>
      </c>
      <c r="C5" s="21">
        <v>26296</v>
      </c>
      <c r="D5" s="21">
        <v>33766</v>
      </c>
      <c r="E5" s="13">
        <v>45108</v>
      </c>
      <c r="F5" s="13">
        <v>44737</v>
      </c>
      <c r="G5" s="39">
        <f>IF(E5&gt;0,F5/E5-1,"-")</f>
        <v>-8.2247051520794034E-3</v>
      </c>
      <c r="H5" s="40">
        <f>IF(B5&gt;0,((F5/B5)^(1/4)-1),"-")</f>
        <v>0.21192291410018238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44453</v>
      </c>
      <c r="C6" s="13">
        <v>47518</v>
      </c>
      <c r="D6" s="13">
        <v>55621</v>
      </c>
      <c r="E6" s="13">
        <v>50537</v>
      </c>
      <c r="F6" s="13">
        <v>53118</v>
      </c>
      <c r="G6" s="39">
        <f t="shared" ref="G6:G38" si="0">IF(E6&gt;0,F6/E6-1,"-")</f>
        <v>5.1071492174050714E-2</v>
      </c>
      <c r="H6" s="40">
        <f t="shared" ref="H6:H38" si="1">IF(B6&gt;0,((F6/B6)^(1/4)-1),"-")</f>
        <v>4.5526776398928881E-2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8843</v>
      </c>
      <c r="C7" s="13">
        <v>14853</v>
      </c>
      <c r="D7" s="13">
        <v>13061</v>
      </c>
      <c r="E7" s="13">
        <v>16070</v>
      </c>
      <c r="F7" s="13">
        <v>16486</v>
      </c>
      <c r="G7" s="39">
        <f t="shared" si="0"/>
        <v>2.5886745488487906E-2</v>
      </c>
      <c r="H7" s="40">
        <f t="shared" si="1"/>
        <v>0.16850054052203167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9697</v>
      </c>
      <c r="C8" s="13">
        <v>12208</v>
      </c>
      <c r="D8" s="13">
        <v>9570</v>
      </c>
      <c r="E8" s="13">
        <v>14750</v>
      </c>
      <c r="F8" s="13">
        <v>12081</v>
      </c>
      <c r="G8" s="39">
        <f t="shared" si="0"/>
        <v>-0.18094915254237287</v>
      </c>
      <c r="H8" s="40">
        <f t="shared" si="1"/>
        <v>5.6492387659437204E-2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20940</v>
      </c>
      <c r="C9" s="13">
        <v>20080</v>
      </c>
      <c r="D9" s="13">
        <v>26827</v>
      </c>
      <c r="E9" s="13">
        <v>23738</v>
      </c>
      <c r="F9" s="13">
        <v>20676</v>
      </c>
      <c r="G9" s="39">
        <f t="shared" si="0"/>
        <v>-0.12899149043727354</v>
      </c>
      <c r="H9" s="40">
        <f t="shared" si="1"/>
        <v>-3.1668743683480605E-3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43</v>
      </c>
      <c r="C10" s="13">
        <v>120</v>
      </c>
      <c r="D10" s="13">
        <v>78</v>
      </c>
      <c r="E10" s="13">
        <v>82</v>
      </c>
      <c r="F10" s="13">
        <v>107</v>
      </c>
      <c r="G10" s="39">
        <f t="shared" si="0"/>
        <v>0.30487804878048785</v>
      </c>
      <c r="H10" s="40">
        <f t="shared" si="1"/>
        <v>0.25596874061647412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816</v>
      </c>
      <c r="C11" s="13">
        <v>780</v>
      </c>
      <c r="D11" s="13">
        <v>787</v>
      </c>
      <c r="E11" s="13">
        <v>654</v>
      </c>
      <c r="F11" s="13">
        <v>1116</v>
      </c>
      <c r="G11" s="39">
        <f t="shared" si="0"/>
        <v>0.70642201834862384</v>
      </c>
      <c r="H11" s="40">
        <f t="shared" si="1"/>
        <v>8.1417788125739632E-2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1539</v>
      </c>
      <c r="C12" s="13">
        <v>1486</v>
      </c>
      <c r="D12" s="13">
        <v>1647</v>
      </c>
      <c r="E12" s="13">
        <v>1115</v>
      </c>
      <c r="F12" s="13">
        <v>1594</v>
      </c>
      <c r="G12" s="39">
        <f t="shared" si="0"/>
        <v>0.42959641255605385</v>
      </c>
      <c r="H12" s="40">
        <f t="shared" si="1"/>
        <v>8.8170747999900545E-3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273</v>
      </c>
      <c r="C13" s="13">
        <v>367</v>
      </c>
      <c r="D13" s="13">
        <v>454</v>
      </c>
      <c r="E13" s="13">
        <v>502</v>
      </c>
      <c r="F13" s="13">
        <v>684</v>
      </c>
      <c r="G13" s="39">
        <f t="shared" si="0"/>
        <v>0.36254980079681265</v>
      </c>
      <c r="H13" s="40">
        <f t="shared" si="1"/>
        <v>0.25812375847969049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169</v>
      </c>
      <c r="C14" s="13">
        <v>178</v>
      </c>
      <c r="D14" s="13">
        <v>373</v>
      </c>
      <c r="E14" s="13">
        <v>138</v>
      </c>
      <c r="F14" s="13">
        <v>228</v>
      </c>
      <c r="G14" s="39">
        <f t="shared" si="0"/>
        <v>0.65217391304347827</v>
      </c>
      <c r="H14" s="40">
        <f t="shared" si="1"/>
        <v>7.7735120538276803E-2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2454</v>
      </c>
      <c r="C15" s="13">
        <v>3030</v>
      </c>
      <c r="D15" s="13">
        <v>2773</v>
      </c>
      <c r="E15" s="13">
        <v>5705</v>
      </c>
      <c r="F15" s="13">
        <v>4006</v>
      </c>
      <c r="G15" s="39">
        <f t="shared" si="0"/>
        <v>-0.29780893952673093</v>
      </c>
      <c r="H15" s="40">
        <f t="shared" si="1"/>
        <v>0.1303400003566515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5681</v>
      </c>
      <c r="C16" s="13">
        <v>5186</v>
      </c>
      <c r="D16" s="13">
        <v>5889</v>
      </c>
      <c r="E16" s="13">
        <v>4764</v>
      </c>
      <c r="F16" s="13">
        <v>4639</v>
      </c>
      <c r="G16" s="39">
        <f t="shared" si="0"/>
        <v>-2.6238455079764855E-2</v>
      </c>
      <c r="H16" s="40">
        <f t="shared" si="1"/>
        <v>-4.9395434398987415E-2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484</v>
      </c>
      <c r="C17" s="13">
        <v>326</v>
      </c>
      <c r="D17" s="13">
        <v>188</v>
      </c>
      <c r="E17" s="13">
        <v>194</v>
      </c>
      <c r="F17" s="13">
        <v>184</v>
      </c>
      <c r="G17" s="39">
        <f t="shared" si="0"/>
        <v>-5.1546391752577359E-2</v>
      </c>
      <c r="H17" s="40">
        <f t="shared" si="1"/>
        <v>-0.21477681324900499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42</v>
      </c>
      <c r="C18" s="13">
        <v>73</v>
      </c>
      <c r="D18" s="13">
        <v>73</v>
      </c>
      <c r="E18" s="13">
        <v>55</v>
      </c>
      <c r="F18" s="13">
        <v>10</v>
      </c>
      <c r="G18" s="39">
        <f t="shared" si="0"/>
        <v>-0.81818181818181812</v>
      </c>
      <c r="H18" s="40">
        <f t="shared" si="1"/>
        <v>-0.30146579434199028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921</v>
      </c>
      <c r="C19" s="13">
        <v>659</v>
      </c>
      <c r="D19" s="13">
        <v>489</v>
      </c>
      <c r="E19" s="13">
        <v>577</v>
      </c>
      <c r="F19" s="13">
        <v>687</v>
      </c>
      <c r="G19" s="39">
        <f t="shared" si="0"/>
        <v>0.19064124783362213</v>
      </c>
      <c r="H19" s="40">
        <f t="shared" si="1"/>
        <v>-7.0660756309432138E-2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321</v>
      </c>
      <c r="C20" s="13">
        <v>546</v>
      </c>
      <c r="D20" s="13">
        <v>524</v>
      </c>
      <c r="E20" s="13">
        <v>467</v>
      </c>
      <c r="F20" s="13">
        <v>616</v>
      </c>
      <c r="G20" s="39">
        <f t="shared" si="0"/>
        <v>0.31905781584582438</v>
      </c>
      <c r="H20" s="40">
        <f t="shared" si="1"/>
        <v>0.17697955783288277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508</v>
      </c>
      <c r="C21" s="13">
        <v>696</v>
      </c>
      <c r="D21" s="13">
        <v>479</v>
      </c>
      <c r="E21" s="13">
        <v>460</v>
      </c>
      <c r="F21" s="13">
        <v>689</v>
      </c>
      <c r="G21" s="39">
        <f t="shared" si="0"/>
        <v>0.49782608695652164</v>
      </c>
      <c r="H21" s="40">
        <f t="shared" si="1"/>
        <v>7.916754888712374E-2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168</v>
      </c>
      <c r="C22" s="13">
        <v>197</v>
      </c>
      <c r="D22" s="13">
        <v>164</v>
      </c>
      <c r="E22" s="13">
        <v>96</v>
      </c>
      <c r="F22" s="13">
        <v>116</v>
      </c>
      <c r="G22" s="39">
        <f t="shared" si="0"/>
        <v>0.20833333333333326</v>
      </c>
      <c r="H22" s="40">
        <f t="shared" si="1"/>
        <v>-8.8435976006722483E-2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/>
      <c r="C23" s="13">
        <v>124</v>
      </c>
      <c r="D23" s="13">
        <v>235</v>
      </c>
      <c r="E23" s="13">
        <v>109</v>
      </c>
      <c r="F23" s="13">
        <v>234</v>
      </c>
      <c r="G23" s="39">
        <f t="shared" si="0"/>
        <v>1.1467889908256881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169</v>
      </c>
      <c r="C24" s="13">
        <v>202</v>
      </c>
      <c r="D24" s="13">
        <v>176</v>
      </c>
      <c r="E24" s="13">
        <v>262</v>
      </c>
      <c r="F24" s="13">
        <v>426</v>
      </c>
      <c r="G24" s="39">
        <f t="shared" si="0"/>
        <v>0.62595419847328237</v>
      </c>
      <c r="H24" s="40">
        <f t="shared" si="1"/>
        <v>0.26002953080626989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639</v>
      </c>
      <c r="C25" s="13">
        <v>1036</v>
      </c>
      <c r="D25" s="13">
        <v>985</v>
      </c>
      <c r="E25" s="13">
        <v>1244</v>
      </c>
      <c r="F25" s="13">
        <v>1326</v>
      </c>
      <c r="G25" s="39">
        <f t="shared" si="0"/>
        <v>6.5916398713826263E-2</v>
      </c>
      <c r="H25" s="40">
        <f t="shared" si="1"/>
        <v>0.20021946682432601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101</v>
      </c>
      <c r="C26" s="13">
        <v>96</v>
      </c>
      <c r="D26" s="13">
        <v>195</v>
      </c>
      <c r="E26" s="13">
        <v>283</v>
      </c>
      <c r="F26" s="13">
        <v>284</v>
      </c>
      <c r="G26" s="39">
        <f t="shared" si="0"/>
        <v>3.5335689045936647E-3</v>
      </c>
      <c r="H26" s="40">
        <f t="shared" si="1"/>
        <v>0.29493879350260732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582</v>
      </c>
      <c r="C27" s="13">
        <v>525</v>
      </c>
      <c r="D27" s="13">
        <v>1615</v>
      </c>
      <c r="E27" s="13">
        <v>417</v>
      </c>
      <c r="F27" s="13">
        <v>509</v>
      </c>
      <c r="G27" s="39">
        <f t="shared" si="0"/>
        <v>0.22062350119904073</v>
      </c>
      <c r="H27" s="40">
        <f t="shared" si="1"/>
        <v>-3.2950511799308635E-2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359</v>
      </c>
      <c r="C28" s="13">
        <v>420</v>
      </c>
      <c r="D28" s="13">
        <v>328</v>
      </c>
      <c r="E28" s="13">
        <v>361</v>
      </c>
      <c r="F28" s="13">
        <v>411</v>
      </c>
      <c r="G28" s="39">
        <f t="shared" si="0"/>
        <v>0.13850415512465375</v>
      </c>
      <c r="H28" s="40">
        <f t="shared" si="1"/>
        <v>3.439602587022339E-2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143</v>
      </c>
      <c r="C29" s="13">
        <v>35</v>
      </c>
      <c r="D29" s="13">
        <v>39</v>
      </c>
      <c r="E29" s="13">
        <v>11</v>
      </c>
      <c r="F29" s="13">
        <v>65</v>
      </c>
      <c r="G29" s="39">
        <f t="shared" si="0"/>
        <v>4.9090909090909092</v>
      </c>
      <c r="H29" s="40">
        <f t="shared" si="1"/>
        <v>-0.17890325633136139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49</v>
      </c>
      <c r="C30" s="13">
        <v>35</v>
      </c>
      <c r="D30" s="13">
        <v>136</v>
      </c>
      <c r="E30" s="13">
        <v>17</v>
      </c>
      <c r="F30" s="13">
        <v>44</v>
      </c>
      <c r="G30" s="39">
        <f t="shared" si="0"/>
        <v>1.5882352941176472</v>
      </c>
      <c r="H30" s="40">
        <f t="shared" si="1"/>
        <v>-2.6548880036246669E-2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0</v>
      </c>
      <c r="C31" s="13">
        <v>18</v>
      </c>
      <c r="D31" s="13">
        <v>3</v>
      </c>
      <c r="E31" s="13">
        <v>0</v>
      </c>
      <c r="F31" s="13">
        <v>12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133</v>
      </c>
      <c r="C32" s="13">
        <v>102</v>
      </c>
      <c r="D32" s="13">
        <v>103</v>
      </c>
      <c r="E32" s="13">
        <v>76</v>
      </c>
      <c r="F32" s="13">
        <v>79</v>
      </c>
      <c r="G32" s="39">
        <f t="shared" si="0"/>
        <v>3.9473684210526327E-2</v>
      </c>
      <c r="H32" s="40">
        <f t="shared" si="1"/>
        <v>-0.12210239832182168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13">
        <v>4</v>
      </c>
      <c r="D33" s="13">
        <v>6</v>
      </c>
      <c r="E33" s="13">
        <v>6</v>
      </c>
      <c r="F33" s="13">
        <v>13</v>
      </c>
      <c r="G33" s="39">
        <f t="shared" si="0"/>
        <v>1.1666666666666665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/>
      <c r="C34" s="13">
        <v>969</v>
      </c>
      <c r="D34" s="13">
        <v>1173</v>
      </c>
      <c r="E34" s="13">
        <v>1714</v>
      </c>
      <c r="F34" s="13">
        <v>1152</v>
      </c>
      <c r="G34" s="39">
        <f t="shared" si="0"/>
        <v>-0.32788798133022168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/>
      <c r="C35" s="13">
        <v>96</v>
      </c>
      <c r="D35" s="13">
        <v>52</v>
      </c>
      <c r="E35" s="13">
        <v>54</v>
      </c>
      <c r="F35" s="13">
        <v>626</v>
      </c>
      <c r="G35" s="39">
        <f t="shared" si="0"/>
        <v>10.592592592592593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2225</v>
      </c>
      <c r="C36" s="115">
        <f>C38-SUM(C5:C35)</f>
        <v>1225</v>
      </c>
      <c r="D36" s="115">
        <f>D38-SUM(D5:D35)</f>
        <v>1300</v>
      </c>
      <c r="E36" s="115">
        <v>1406</v>
      </c>
      <c r="F36" s="115">
        <v>1913</v>
      </c>
      <c r="G36" s="39">
        <f t="shared" si="0"/>
        <v>0.36059743954480794</v>
      </c>
      <c r="H36" s="40">
        <f t="shared" si="1"/>
        <v>-3.7066626804136971E-2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101752</v>
      </c>
      <c r="C37" s="88">
        <v>113190</v>
      </c>
      <c r="D37" s="88">
        <v>125343</v>
      </c>
      <c r="E37" s="88">
        <v>125864</v>
      </c>
      <c r="F37" s="88">
        <v>124131</v>
      </c>
      <c r="G37" s="90">
        <f>IF(E37&gt;0,F37/E37-1,"-")</f>
        <v>-1.3768829848090025E-2</v>
      </c>
      <c r="H37" s="91">
        <f>IF(B37&gt;0,((F37/B37)^(1/4)-1),"-")</f>
        <v>5.095549420257961E-2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122490</v>
      </c>
      <c r="C38" s="89">
        <v>139486</v>
      </c>
      <c r="D38" s="89">
        <v>159109</v>
      </c>
      <c r="E38" s="89">
        <v>170972</v>
      </c>
      <c r="F38" s="89">
        <v>168868</v>
      </c>
      <c r="G38" s="90">
        <f t="shared" si="0"/>
        <v>-1.2306108602578192E-2</v>
      </c>
      <c r="H38" s="90">
        <f t="shared" si="1"/>
        <v>8.3581748463764205E-2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15"/>
      <c r="C39" s="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C40" s="5"/>
      <c r="F40" s="14" t="s">
        <v>112</v>
      </c>
      <c r="I40" s="15" t="s">
        <v>89</v>
      </c>
      <c r="J40"/>
      <c r="K40"/>
      <c r="L40"/>
    </row>
    <row r="41" spans="1:12" x14ac:dyDescent="0.2">
      <c r="B41" s="5"/>
      <c r="C41" s="5"/>
      <c r="E41"/>
      <c r="F41"/>
      <c r="G41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122"/>
      <c r="C55" s="122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122"/>
      <c r="C56" s="122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122"/>
      <c r="C57" s="122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122"/>
      <c r="C58" s="122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122"/>
      <c r="C59" s="122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122"/>
      <c r="C60" s="122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122"/>
      <c r="C61" s="122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122"/>
      <c r="C62" s="122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122"/>
      <c r="C63" s="122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122"/>
      <c r="C64" s="122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122"/>
      <c r="C65" s="122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122"/>
      <c r="C66" s="122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122"/>
      <c r="C67" s="122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122"/>
      <c r="C68" s="122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122"/>
      <c r="C69" s="122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122"/>
      <c r="C70" s="122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122"/>
      <c r="C71" s="122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122"/>
      <c r="C72" s="122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122"/>
      <c r="C73" s="122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122"/>
      <c r="C74" s="122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122"/>
      <c r="C75" s="122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122"/>
      <c r="C76" s="122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122"/>
      <c r="C77" s="122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122"/>
      <c r="C78" s="122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122"/>
      <c r="C79" s="122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122"/>
      <c r="C80" s="122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122"/>
      <c r="C81" s="122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122"/>
      <c r="C82" s="122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122"/>
      <c r="C83" s="122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122"/>
      <c r="C84" s="122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122"/>
      <c r="C85" s="122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122"/>
      <c r="C86" s="122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122"/>
      <c r="C87" s="122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122"/>
      <c r="C88" s="122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122"/>
      <c r="C89" s="122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122"/>
      <c r="C90" s="122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122"/>
      <c r="C91" s="122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122"/>
      <c r="C92" s="122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122"/>
      <c r="C93" s="122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122"/>
      <c r="C94" s="122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122"/>
      <c r="C95" s="122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122"/>
      <c r="C96" s="122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122"/>
      <c r="C97" s="122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122"/>
      <c r="C98" s="122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122"/>
      <c r="C99" s="122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122"/>
      <c r="C100" s="122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122"/>
      <c r="C101" s="122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122"/>
      <c r="C102" s="122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122"/>
      <c r="C103" s="122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122"/>
      <c r="C104" s="122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122"/>
      <c r="C105" s="122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122"/>
      <c r="C106" s="122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122"/>
      <c r="C107" s="122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122"/>
      <c r="C108" s="122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122"/>
      <c r="C109" s="122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122"/>
      <c r="C110" s="122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122"/>
      <c r="C111" s="122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122"/>
      <c r="C112" s="122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122"/>
      <c r="C113" s="122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122"/>
      <c r="C114" s="122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122"/>
      <c r="C115" s="122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122"/>
      <c r="C116" s="122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122"/>
      <c r="C117" s="122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122"/>
      <c r="C118" s="122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122"/>
      <c r="C119" s="122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122"/>
      <c r="C120" s="122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122"/>
      <c r="C121" s="122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122"/>
      <c r="C122" s="122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122"/>
      <c r="C123" s="122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122"/>
      <c r="C124" s="122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122"/>
      <c r="C125" s="122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122"/>
      <c r="C126" s="122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122"/>
      <c r="C127" s="122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122"/>
      <c r="C128" s="122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122"/>
      <c r="C129" s="122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122"/>
      <c r="C130" s="122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122"/>
      <c r="C131" s="122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122"/>
      <c r="C132" s="122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122"/>
      <c r="C133" s="122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122"/>
      <c r="C134" s="122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122"/>
      <c r="C135" s="122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122"/>
      <c r="C136" s="122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122"/>
      <c r="C137" s="122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122"/>
      <c r="C138" s="122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122"/>
      <c r="C139" s="122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122"/>
      <c r="C140" s="122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122"/>
      <c r="C141" s="122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122"/>
      <c r="C142" s="122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122"/>
      <c r="C143" s="122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122"/>
      <c r="C144" s="122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122"/>
      <c r="C145" s="122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122"/>
      <c r="C146" s="122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122"/>
      <c r="C147" s="122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122"/>
      <c r="C148" s="122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122"/>
      <c r="C149" s="122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122"/>
      <c r="C150" s="122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122"/>
      <c r="C151" s="122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122"/>
      <c r="C152" s="122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122"/>
      <c r="C153" s="122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122"/>
      <c r="C154" s="122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122"/>
      <c r="C155" s="122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122"/>
      <c r="C156" s="122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122"/>
      <c r="C157" s="122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122"/>
      <c r="C158" s="122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122"/>
      <c r="C159" s="122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122"/>
      <c r="C160" s="122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122"/>
      <c r="C161" s="122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122"/>
      <c r="C162" s="122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122"/>
      <c r="C163" s="122"/>
      <c r="D163" s="26"/>
      <c r="E163" s="26"/>
      <c r="F163" s="26"/>
      <c r="G163" s="26"/>
      <c r="H163" s="26"/>
      <c r="I163" s="26"/>
      <c r="J163" s="26"/>
    </row>
  </sheetData>
  <mergeCells count="1">
    <mergeCell ref="K1:L2"/>
  </mergeCells>
  <conditionalFormatting sqref="B51:H51">
    <cfRule type="cellIs" dxfId="120" priority="1" stopIfTrue="1" operator="notEqual">
      <formula>0</formula>
    </cfRule>
  </conditionalFormatting>
  <conditionalFormatting sqref="J5:J38 L10:L38">
    <cfRule type="cellIs" dxfId="119" priority="2" stopIfTrue="1" operator="notEqual">
      <formula>0</formula>
    </cfRule>
  </conditionalFormatting>
  <conditionalFormatting sqref="K1">
    <cfRule type="cellIs" dxfId="118" priority="3" stopIfTrue="1" operator="equal">
      <formula>TRUE</formula>
    </cfRule>
    <cfRule type="cellIs" dxfId="117" priority="4" stopIfTrue="1" operator="equal">
      <formula>FALSE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3" width="12.5703125" style="65" customWidth="1"/>
    <col min="4" max="6" width="12.5703125" style="48" customWidth="1"/>
    <col min="7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96"/>
      <c r="C1" s="96"/>
      <c r="D1" s="97"/>
      <c r="E1" s="97"/>
      <c r="F1" s="97"/>
      <c r="G1" s="82"/>
      <c r="H1" s="82"/>
      <c r="I1" s="83" t="s">
        <v>58</v>
      </c>
    </row>
    <row r="2" spans="1:12" s="1" customFormat="1" ht="18.75" customHeight="1" x14ac:dyDescent="0.3">
      <c r="A2" s="84" t="s">
        <v>128</v>
      </c>
      <c r="B2" s="98"/>
      <c r="C2" s="98"/>
      <c r="D2" s="99"/>
      <c r="E2" s="99"/>
      <c r="F2" s="99"/>
      <c r="G2" s="85"/>
      <c r="H2" s="85"/>
      <c r="I2" s="87" t="s">
        <v>59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124">
        <v>269534</v>
      </c>
      <c r="C5" s="21">
        <v>300080</v>
      </c>
      <c r="D5" s="21">
        <v>317355</v>
      </c>
      <c r="E5" s="13">
        <v>381722</v>
      </c>
      <c r="F5" s="13">
        <v>429796</v>
      </c>
      <c r="G5" s="39">
        <f>IF(E5&gt;0,F5/E5-1,"-")</f>
        <v>0.12593982007848648</v>
      </c>
      <c r="H5" s="40">
        <f>IF(B5&gt;0,((F5/B5)^(1/4)-1),"-")</f>
        <v>0.12373058973214079</v>
      </c>
      <c r="I5" s="31" t="s">
        <v>5</v>
      </c>
      <c r="J5" s="17"/>
    </row>
    <row r="6" spans="1:12" ht="14.1" customHeight="1" x14ac:dyDescent="0.2">
      <c r="A6" s="13" t="s">
        <v>8</v>
      </c>
      <c r="B6" s="125">
        <v>515767</v>
      </c>
      <c r="C6" s="13">
        <v>633659</v>
      </c>
      <c r="D6" s="13">
        <v>704063</v>
      </c>
      <c r="E6" s="13">
        <v>728156</v>
      </c>
      <c r="F6" s="13">
        <v>662252</v>
      </c>
      <c r="G6" s="39">
        <f t="shared" ref="G6:G38" si="0">IF(E6&gt;0,F6/E6-1,"-")</f>
        <v>-9.0508077939342679E-2</v>
      </c>
      <c r="H6" s="40">
        <f t="shared" ref="H6:H38" si="1">IF(B6&gt;0,((F6/B6)^(1/4)-1),"-")</f>
        <v>6.4492073133179284E-2</v>
      </c>
      <c r="I6" s="19" t="s">
        <v>9</v>
      </c>
      <c r="J6" s="17"/>
    </row>
    <row r="7" spans="1:12" ht="14.1" customHeight="1" x14ac:dyDescent="0.2">
      <c r="A7" s="13" t="s">
        <v>10</v>
      </c>
      <c r="B7" s="125">
        <v>35387</v>
      </c>
      <c r="C7" s="13">
        <v>45471</v>
      </c>
      <c r="D7" s="13">
        <v>44587</v>
      </c>
      <c r="E7" s="13">
        <v>44713</v>
      </c>
      <c r="F7" s="13">
        <v>58259</v>
      </c>
      <c r="G7" s="39">
        <f t="shared" si="0"/>
        <v>0.30295439804978419</v>
      </c>
      <c r="H7" s="40">
        <f t="shared" si="1"/>
        <v>0.13273891259332848</v>
      </c>
      <c r="I7" s="19" t="s">
        <v>11</v>
      </c>
      <c r="J7" s="17"/>
    </row>
    <row r="8" spans="1:12" ht="14.1" customHeight="1" x14ac:dyDescent="0.2">
      <c r="A8" s="13" t="s">
        <v>6</v>
      </c>
      <c r="B8" s="125">
        <v>15538</v>
      </c>
      <c r="C8" s="13">
        <v>24071</v>
      </c>
      <c r="D8" s="13">
        <v>19127</v>
      </c>
      <c r="E8" s="13">
        <v>19034</v>
      </c>
      <c r="F8" s="13">
        <v>18026</v>
      </c>
      <c r="G8" s="39">
        <f t="shared" si="0"/>
        <v>-5.2957864873384497E-2</v>
      </c>
      <c r="H8" s="40">
        <f t="shared" si="1"/>
        <v>3.7829622296256638E-2</v>
      </c>
      <c r="I8" s="19" t="s">
        <v>7</v>
      </c>
      <c r="J8" s="17"/>
    </row>
    <row r="9" spans="1:12" ht="14.1" customHeight="1" x14ac:dyDescent="0.2">
      <c r="A9" s="13" t="s">
        <v>14</v>
      </c>
      <c r="B9" s="125">
        <v>26374</v>
      </c>
      <c r="C9" s="13">
        <v>28107</v>
      </c>
      <c r="D9" s="13">
        <v>28012</v>
      </c>
      <c r="E9" s="13">
        <v>39110</v>
      </c>
      <c r="F9" s="13">
        <v>40640</v>
      </c>
      <c r="G9" s="39">
        <f t="shared" si="0"/>
        <v>3.9120429557657932E-2</v>
      </c>
      <c r="H9" s="40">
        <f t="shared" si="1"/>
        <v>0.11415194906266879</v>
      </c>
      <c r="I9" s="19" t="s">
        <v>15</v>
      </c>
      <c r="J9" s="17"/>
    </row>
    <row r="10" spans="1:12" ht="14.1" customHeight="1" x14ac:dyDescent="0.2">
      <c r="A10" s="13" t="s">
        <v>25</v>
      </c>
      <c r="B10" s="125">
        <v>671</v>
      </c>
      <c r="C10" s="13">
        <v>409</v>
      </c>
      <c r="D10" s="13">
        <v>382</v>
      </c>
      <c r="E10" s="13">
        <v>331</v>
      </c>
      <c r="F10" s="13">
        <v>1022</v>
      </c>
      <c r="G10" s="39">
        <f t="shared" si="0"/>
        <v>2.0876132930513593</v>
      </c>
      <c r="H10" s="40">
        <f t="shared" si="1"/>
        <v>0.11091823095447251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25">
        <v>945</v>
      </c>
      <c r="C11" s="13">
        <v>3413</v>
      </c>
      <c r="D11" s="13">
        <v>930</v>
      </c>
      <c r="E11" s="13">
        <v>1457</v>
      </c>
      <c r="F11" s="13">
        <v>8064</v>
      </c>
      <c r="G11" s="39">
        <f t="shared" si="0"/>
        <v>4.5346602608098836</v>
      </c>
      <c r="H11" s="40">
        <f t="shared" si="1"/>
        <v>0.70914802558493628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25">
        <v>3133</v>
      </c>
      <c r="C12" s="13">
        <v>3263</v>
      </c>
      <c r="D12" s="13">
        <v>3565</v>
      </c>
      <c r="E12" s="13">
        <v>3543</v>
      </c>
      <c r="F12" s="13">
        <v>4079</v>
      </c>
      <c r="G12" s="39">
        <f t="shared" si="0"/>
        <v>0.15128422241038675</v>
      </c>
      <c r="H12" s="40">
        <f t="shared" si="1"/>
        <v>6.8189556438905896E-2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25">
        <v>1274</v>
      </c>
      <c r="C13" s="13">
        <v>1498</v>
      </c>
      <c r="D13" s="13">
        <v>2022</v>
      </c>
      <c r="E13" s="13">
        <v>1882</v>
      </c>
      <c r="F13" s="13">
        <v>2609</v>
      </c>
      <c r="G13" s="39">
        <f t="shared" si="0"/>
        <v>0.38629117959617432</v>
      </c>
      <c r="H13" s="40">
        <f t="shared" si="1"/>
        <v>0.19626160184636565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25">
        <v>774</v>
      </c>
      <c r="C14" s="13">
        <v>1570</v>
      </c>
      <c r="D14" s="13">
        <v>1032</v>
      </c>
      <c r="E14" s="13">
        <v>1550</v>
      </c>
      <c r="F14" s="13">
        <v>1808</v>
      </c>
      <c r="G14" s="39">
        <f t="shared" si="0"/>
        <v>0.16645161290322585</v>
      </c>
      <c r="H14" s="40">
        <f t="shared" si="1"/>
        <v>0.23627294858058256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25">
        <v>2700</v>
      </c>
      <c r="C15" s="13">
        <v>2957</v>
      </c>
      <c r="D15" s="13">
        <v>2669</v>
      </c>
      <c r="E15" s="13">
        <v>3556</v>
      </c>
      <c r="F15" s="13">
        <v>3842</v>
      </c>
      <c r="G15" s="39">
        <f t="shared" si="0"/>
        <v>8.0427446569178773E-2</v>
      </c>
      <c r="H15" s="40">
        <f t="shared" si="1"/>
        <v>9.2190511114768725E-2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25">
        <v>4494</v>
      </c>
      <c r="C16" s="13">
        <v>4293</v>
      </c>
      <c r="D16" s="13">
        <v>4146</v>
      </c>
      <c r="E16" s="13">
        <v>4065</v>
      </c>
      <c r="F16" s="13">
        <v>5155</v>
      </c>
      <c r="G16" s="39">
        <f t="shared" si="0"/>
        <v>0.26814268142681419</v>
      </c>
      <c r="H16" s="40">
        <f t="shared" si="1"/>
        <v>3.4901223495161782E-2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25">
        <v>1125</v>
      </c>
      <c r="C17" s="13">
        <v>882</v>
      </c>
      <c r="D17" s="13">
        <v>892</v>
      </c>
      <c r="E17" s="13">
        <v>1281</v>
      </c>
      <c r="F17" s="13">
        <v>793</v>
      </c>
      <c r="G17" s="39">
        <f t="shared" si="0"/>
        <v>-0.38095238095238093</v>
      </c>
      <c r="H17" s="40">
        <f t="shared" si="1"/>
        <v>-8.3715866733288458E-2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25">
        <v>1066</v>
      </c>
      <c r="C18" s="13">
        <v>15697</v>
      </c>
      <c r="D18" s="13">
        <v>794</v>
      </c>
      <c r="E18" s="13">
        <v>736</v>
      </c>
      <c r="F18" s="13">
        <v>2650</v>
      </c>
      <c r="G18" s="39">
        <f t="shared" si="0"/>
        <v>2.6005434782608696</v>
      </c>
      <c r="H18" s="40">
        <f t="shared" si="1"/>
        <v>0.25566031115332266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25">
        <v>659</v>
      </c>
      <c r="C19" s="13">
        <v>1605</v>
      </c>
      <c r="D19" s="13">
        <v>1945</v>
      </c>
      <c r="E19" s="13">
        <v>2701</v>
      </c>
      <c r="F19" s="13">
        <v>735</v>
      </c>
      <c r="G19" s="39">
        <f t="shared" si="0"/>
        <v>-0.7278785634950018</v>
      </c>
      <c r="H19" s="40">
        <f t="shared" si="1"/>
        <v>2.7662433656449936E-2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25">
        <v>15971</v>
      </c>
      <c r="C20" s="13">
        <v>24155</v>
      </c>
      <c r="D20" s="13">
        <v>49019</v>
      </c>
      <c r="E20" s="13">
        <v>58897</v>
      </c>
      <c r="F20" s="13">
        <v>47280</v>
      </c>
      <c r="G20" s="39">
        <f t="shared" si="0"/>
        <v>-0.19724264393772184</v>
      </c>
      <c r="H20" s="40">
        <f t="shared" si="1"/>
        <v>0.31170549999187025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25">
        <v>1011</v>
      </c>
      <c r="C21" s="13">
        <v>1154</v>
      </c>
      <c r="D21" s="13">
        <v>1056</v>
      </c>
      <c r="E21" s="13">
        <v>2404</v>
      </c>
      <c r="F21" s="13">
        <v>2543</v>
      </c>
      <c r="G21" s="39">
        <f t="shared" si="0"/>
        <v>5.7820299500831895E-2</v>
      </c>
      <c r="H21" s="40">
        <f t="shared" si="1"/>
        <v>0.25935682791342973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25">
        <v>650</v>
      </c>
      <c r="C22" s="13">
        <v>954</v>
      </c>
      <c r="D22" s="13">
        <v>1986</v>
      </c>
      <c r="E22" s="13">
        <v>569</v>
      </c>
      <c r="F22" s="13">
        <v>1837</v>
      </c>
      <c r="G22" s="39">
        <f t="shared" si="0"/>
        <v>2.2284710017574691</v>
      </c>
      <c r="H22" s="40">
        <f t="shared" si="1"/>
        <v>0.29657890036986578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25"/>
      <c r="C23" s="13">
        <v>169</v>
      </c>
      <c r="D23" s="13">
        <v>2176</v>
      </c>
      <c r="E23" s="13">
        <v>2498</v>
      </c>
      <c r="F23" s="13">
        <v>965</v>
      </c>
      <c r="G23" s="39">
        <f t="shared" si="0"/>
        <v>-0.61369095276220975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25">
        <v>1050</v>
      </c>
      <c r="C24" s="13">
        <v>1013</v>
      </c>
      <c r="D24" s="13">
        <v>1278</v>
      </c>
      <c r="E24" s="13">
        <v>1338</v>
      </c>
      <c r="F24" s="13">
        <v>1134</v>
      </c>
      <c r="G24" s="39">
        <f t="shared" si="0"/>
        <v>-0.15246636771300448</v>
      </c>
      <c r="H24" s="40">
        <f t="shared" si="1"/>
        <v>1.9426546908273501E-2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25">
        <v>1074</v>
      </c>
      <c r="C25" s="13">
        <v>1117</v>
      </c>
      <c r="D25" s="13">
        <v>1362</v>
      </c>
      <c r="E25" s="13">
        <v>1602</v>
      </c>
      <c r="F25" s="13">
        <v>1313</v>
      </c>
      <c r="G25" s="39">
        <f t="shared" si="0"/>
        <v>-0.18039950062421972</v>
      </c>
      <c r="H25" s="40">
        <f t="shared" si="1"/>
        <v>5.1514125575623737E-2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25">
        <v>50</v>
      </c>
      <c r="C26" s="13">
        <v>132</v>
      </c>
      <c r="D26" s="13">
        <v>318</v>
      </c>
      <c r="E26" s="13">
        <v>166</v>
      </c>
      <c r="F26" s="13">
        <v>229</v>
      </c>
      <c r="G26" s="39">
        <f t="shared" si="0"/>
        <v>0.37951807228915668</v>
      </c>
      <c r="H26" s="40">
        <f t="shared" si="1"/>
        <v>0.46290582605418229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25">
        <v>668</v>
      </c>
      <c r="C27" s="13">
        <v>699</v>
      </c>
      <c r="D27" s="13">
        <v>321</v>
      </c>
      <c r="E27" s="13">
        <v>714</v>
      </c>
      <c r="F27" s="13">
        <v>486</v>
      </c>
      <c r="G27" s="39">
        <f t="shared" si="0"/>
        <v>-0.31932773109243695</v>
      </c>
      <c r="H27" s="40">
        <f t="shared" si="1"/>
        <v>-7.6440347422614741E-2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25">
        <v>213</v>
      </c>
      <c r="C28" s="13">
        <v>296</v>
      </c>
      <c r="D28" s="13">
        <v>167</v>
      </c>
      <c r="E28" s="13">
        <v>280</v>
      </c>
      <c r="F28" s="13">
        <v>253</v>
      </c>
      <c r="G28" s="39">
        <f t="shared" si="0"/>
        <v>-9.6428571428571419E-2</v>
      </c>
      <c r="H28" s="40">
        <f t="shared" si="1"/>
        <v>4.3963294956270937E-2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25">
        <v>36</v>
      </c>
      <c r="C29" s="13">
        <v>0</v>
      </c>
      <c r="D29" s="13">
        <v>22</v>
      </c>
      <c r="E29" s="13">
        <v>2</v>
      </c>
      <c r="F29" s="13">
        <v>17</v>
      </c>
      <c r="G29" s="39">
        <f t="shared" si="0"/>
        <v>7.5</v>
      </c>
      <c r="H29" s="40">
        <f t="shared" si="1"/>
        <v>-0.17103421606421132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25">
        <v>21</v>
      </c>
      <c r="C30" s="13">
        <v>62</v>
      </c>
      <c r="D30" s="13">
        <v>18</v>
      </c>
      <c r="E30" s="13">
        <v>42</v>
      </c>
      <c r="F30" s="13">
        <v>140</v>
      </c>
      <c r="G30" s="39">
        <f t="shared" si="0"/>
        <v>2.3333333333333335</v>
      </c>
      <c r="H30" s="40">
        <f t="shared" si="1"/>
        <v>0.60685683788930356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25">
        <v>8</v>
      </c>
      <c r="C31" s="13">
        <v>0</v>
      </c>
      <c r="D31" s="13">
        <v>10</v>
      </c>
      <c r="E31" s="13">
        <v>0</v>
      </c>
      <c r="F31" s="13">
        <v>14</v>
      </c>
      <c r="G31" s="39" t="str">
        <f t="shared" si="0"/>
        <v>-</v>
      </c>
      <c r="H31" s="40">
        <f t="shared" si="1"/>
        <v>0.15016331689560292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25">
        <v>107</v>
      </c>
      <c r="C32" s="13">
        <v>97</v>
      </c>
      <c r="D32" s="13">
        <v>150</v>
      </c>
      <c r="E32" s="13">
        <v>131</v>
      </c>
      <c r="F32" s="13">
        <v>235</v>
      </c>
      <c r="G32" s="39">
        <f t="shared" si="0"/>
        <v>0.79389312977099236</v>
      </c>
      <c r="H32" s="40">
        <f t="shared" si="1"/>
        <v>0.21736558804928374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25">
        <v>3</v>
      </c>
      <c r="C33" s="13">
        <v>27</v>
      </c>
      <c r="D33" s="13">
        <v>250</v>
      </c>
      <c r="E33" s="13">
        <v>0</v>
      </c>
      <c r="F33" s="13">
        <v>42</v>
      </c>
      <c r="G33" s="39" t="str">
        <f t="shared" si="0"/>
        <v>-</v>
      </c>
      <c r="H33" s="40">
        <f t="shared" si="1"/>
        <v>0.93433642026766917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25"/>
      <c r="C34" s="13">
        <v>691</v>
      </c>
      <c r="D34" s="13">
        <v>668</v>
      </c>
      <c r="E34" s="13">
        <v>716</v>
      </c>
      <c r="F34" s="13">
        <v>864</v>
      </c>
      <c r="G34" s="39">
        <f t="shared" si="0"/>
        <v>0.2067039106145252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25"/>
      <c r="C35" s="13">
        <v>115</v>
      </c>
      <c r="D35" s="13">
        <v>28</v>
      </c>
      <c r="E35" s="13">
        <v>19</v>
      </c>
      <c r="F35" s="13">
        <v>89</v>
      </c>
      <c r="G35" s="39">
        <f t="shared" si="0"/>
        <v>3.6842105263157894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7662</v>
      </c>
      <c r="C36" s="115">
        <f>C38-SUM(C5:C35)</f>
        <v>4630</v>
      </c>
      <c r="D36" s="115">
        <f>D38-SUM(D5:D35)</f>
        <v>7115</v>
      </c>
      <c r="E36" s="115">
        <v>11209</v>
      </c>
      <c r="F36" s="115">
        <v>19050</v>
      </c>
      <c r="G36" s="39">
        <f t="shared" si="0"/>
        <v>0.69952716567044337</v>
      </c>
      <c r="H36" s="40">
        <f t="shared" si="1"/>
        <v>0.25570669014982084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27">
        <v>638431</v>
      </c>
      <c r="C37" s="88">
        <v>802206</v>
      </c>
      <c r="D37" s="88">
        <v>880110</v>
      </c>
      <c r="E37" s="88">
        <v>932702</v>
      </c>
      <c r="F37" s="88">
        <v>886425</v>
      </c>
      <c r="G37" s="90">
        <f>IF(E37&gt;0,F37/E37-1,"-")</f>
        <v>-4.9616061721750371E-2</v>
      </c>
      <c r="H37" s="91">
        <f>IF(B37&gt;0,((F37/B37)^(1/4)-1),"-")</f>
        <v>8.5505447695198855E-2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>
        <v>907965</v>
      </c>
      <c r="C38" s="89">
        <v>1102286</v>
      </c>
      <c r="D38" s="89">
        <v>1197465</v>
      </c>
      <c r="E38" s="89">
        <v>1314424</v>
      </c>
      <c r="F38" s="89">
        <v>1316221</v>
      </c>
      <c r="G38" s="90">
        <f t="shared" si="0"/>
        <v>1.3671387619216269E-3</v>
      </c>
      <c r="H38" s="90">
        <f t="shared" si="1"/>
        <v>9.7273591394441805E-2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124</v>
      </c>
      <c r="B39" s="129"/>
      <c r="C39" s="48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29"/>
      <c r="C40" s="48"/>
      <c r="F40" s="14" t="s">
        <v>112</v>
      </c>
      <c r="I40" s="15" t="s">
        <v>89</v>
      </c>
      <c r="J40"/>
      <c r="K40"/>
      <c r="L40"/>
    </row>
    <row r="41" spans="1:12" x14ac:dyDescent="0.2">
      <c r="B41" s="48"/>
      <c r="C41" s="48"/>
      <c r="G41"/>
      <c r="H41"/>
      <c r="J41"/>
      <c r="K41"/>
      <c r="L41"/>
    </row>
    <row r="42" spans="1:12" x14ac:dyDescent="0.2">
      <c r="A42" s="116"/>
      <c r="B42" s="131"/>
      <c r="C42" s="131"/>
      <c r="D42" s="131"/>
      <c r="E42" s="131"/>
      <c r="F42" s="131"/>
      <c r="G42" s="117"/>
      <c r="H42" s="117"/>
      <c r="I42" s="118"/>
      <c r="J42" s="116"/>
      <c r="K42"/>
      <c r="L42"/>
    </row>
    <row r="43" spans="1:12" x14ac:dyDescent="0.2">
      <c r="A43" s="116"/>
      <c r="B43" s="131"/>
      <c r="C43" s="131"/>
      <c r="D43" s="131"/>
      <c r="E43" s="131"/>
      <c r="F43" s="131"/>
      <c r="G43" s="117"/>
      <c r="H43" s="117"/>
      <c r="I43" s="118"/>
      <c r="J43" s="116"/>
      <c r="K43"/>
      <c r="L43"/>
    </row>
    <row r="44" spans="1:12" x14ac:dyDescent="0.2">
      <c r="A44" s="116"/>
      <c r="B44" s="131"/>
      <c r="C44" s="131"/>
      <c r="D44" s="131"/>
      <c r="E44" s="131"/>
      <c r="F44" s="131"/>
      <c r="G44" s="117"/>
      <c r="H44" s="117"/>
      <c r="I44" s="118"/>
      <c r="J44" s="116"/>
      <c r="K44"/>
      <c r="L44"/>
    </row>
    <row r="45" spans="1:12" x14ac:dyDescent="0.2">
      <c r="A45" s="116"/>
      <c r="B45" s="131"/>
      <c r="C45" s="131"/>
      <c r="D45" s="131"/>
      <c r="E45" s="131"/>
      <c r="F45" s="131"/>
      <c r="G45" s="117"/>
      <c r="H45" s="117"/>
      <c r="I45" s="118"/>
      <c r="J45" s="116"/>
      <c r="K45"/>
      <c r="L45"/>
    </row>
    <row r="46" spans="1:12" x14ac:dyDescent="0.2">
      <c r="A46" s="116"/>
      <c r="B46" s="131"/>
      <c r="C46" s="131"/>
      <c r="D46" s="131"/>
      <c r="E46" s="131"/>
      <c r="F46" s="131"/>
      <c r="G46" s="117"/>
      <c r="H46" s="117"/>
      <c r="I46" s="118"/>
      <c r="J46" s="116"/>
      <c r="K46"/>
      <c r="L46"/>
    </row>
    <row r="47" spans="1:12" x14ac:dyDescent="0.2">
      <c r="A47" s="116"/>
      <c r="B47" s="131"/>
      <c r="C47" s="131"/>
      <c r="D47" s="131"/>
      <c r="E47" s="131"/>
      <c r="F47" s="131"/>
      <c r="G47" s="117"/>
      <c r="H47" s="117"/>
      <c r="I47" s="118"/>
      <c r="J47" s="116"/>
      <c r="K47"/>
      <c r="L47"/>
    </row>
    <row r="48" spans="1:12" x14ac:dyDescent="0.2">
      <c r="A48" s="116"/>
      <c r="B48" s="133"/>
      <c r="C48" s="133"/>
      <c r="D48" s="133"/>
      <c r="E48" s="133"/>
      <c r="F48" s="133"/>
      <c r="G48" s="119"/>
      <c r="H48" s="119"/>
      <c r="I48" s="118"/>
      <c r="J48" s="116"/>
      <c r="K48"/>
      <c r="L48"/>
    </row>
    <row r="49" spans="1:12" x14ac:dyDescent="0.2">
      <c r="A49" s="26"/>
      <c r="B49" s="131"/>
      <c r="C49" s="131"/>
      <c r="D49" s="131"/>
      <c r="E49" s="131"/>
      <c r="F49" s="131"/>
      <c r="G49" s="117"/>
      <c r="H49" s="117"/>
      <c r="I49" s="118"/>
      <c r="J49" s="116"/>
      <c r="K49"/>
      <c r="L49"/>
    </row>
    <row r="50" spans="1:12" x14ac:dyDescent="0.2">
      <c r="A50" s="26"/>
      <c r="B50" s="131"/>
      <c r="C50" s="131"/>
      <c r="D50" s="131"/>
      <c r="E50" s="131"/>
      <c r="F50" s="131"/>
      <c r="G50" s="117"/>
      <c r="H50" s="117"/>
      <c r="I50" s="26"/>
      <c r="J50" s="116"/>
      <c r="K50"/>
      <c r="L50"/>
    </row>
    <row r="51" spans="1:12" ht="18" x14ac:dyDescent="0.25">
      <c r="A51" s="120"/>
      <c r="B51" s="135"/>
      <c r="C51" s="135"/>
      <c r="D51" s="135"/>
      <c r="E51" s="135"/>
      <c r="F51" s="135"/>
      <c r="G51" s="121"/>
      <c r="H51" s="121"/>
      <c r="I51" s="120"/>
      <c r="J51" s="116"/>
      <c r="K51"/>
      <c r="L51"/>
    </row>
    <row r="52" spans="1:12" x14ac:dyDescent="0.2">
      <c r="A52" s="26"/>
      <c r="B52" s="136"/>
      <c r="C52" s="136"/>
      <c r="D52" s="136"/>
      <c r="E52" s="136"/>
      <c r="F52" s="136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136"/>
      <c r="C55" s="136"/>
      <c r="D55" s="130"/>
      <c r="E55" s="130"/>
      <c r="F55" s="130"/>
      <c r="G55" s="26"/>
      <c r="H55" s="26"/>
      <c r="I55" s="26"/>
      <c r="J55" s="26"/>
    </row>
    <row r="56" spans="1:12" x14ac:dyDescent="0.2">
      <c r="A56" s="26"/>
      <c r="B56" s="136"/>
      <c r="C56" s="136"/>
      <c r="D56" s="130"/>
      <c r="E56" s="130"/>
      <c r="F56" s="130"/>
      <c r="G56" s="26"/>
      <c r="H56" s="26"/>
      <c r="I56" s="26"/>
      <c r="J56" s="26"/>
    </row>
    <row r="57" spans="1:12" x14ac:dyDescent="0.2">
      <c r="A57" s="26"/>
      <c r="B57" s="136"/>
      <c r="C57" s="136"/>
      <c r="D57" s="130"/>
      <c r="E57" s="130"/>
      <c r="F57" s="130"/>
      <c r="G57" s="26"/>
      <c r="H57" s="26"/>
      <c r="I57" s="26"/>
      <c r="J57" s="26"/>
    </row>
    <row r="58" spans="1:12" x14ac:dyDescent="0.2">
      <c r="A58" s="26"/>
      <c r="B58" s="136"/>
      <c r="C58" s="136"/>
      <c r="D58" s="130"/>
      <c r="E58" s="130"/>
      <c r="F58" s="130"/>
      <c r="G58" s="26"/>
      <c r="H58" s="26"/>
      <c r="I58" s="26"/>
      <c r="J58" s="26"/>
    </row>
    <row r="59" spans="1:12" x14ac:dyDescent="0.2">
      <c r="A59" s="26"/>
      <c r="B59" s="136"/>
      <c r="C59" s="136"/>
      <c r="D59" s="130"/>
      <c r="E59" s="130"/>
      <c r="F59" s="130"/>
      <c r="G59" s="26"/>
      <c r="H59" s="26"/>
      <c r="I59" s="26"/>
      <c r="J59" s="26"/>
    </row>
    <row r="60" spans="1:12" x14ac:dyDescent="0.2">
      <c r="A60" s="26"/>
      <c r="B60" s="136"/>
      <c r="C60" s="136"/>
      <c r="D60" s="130"/>
      <c r="E60" s="130"/>
      <c r="F60" s="130"/>
      <c r="G60" s="26"/>
      <c r="H60" s="26"/>
      <c r="I60" s="26"/>
      <c r="J60" s="26"/>
    </row>
    <row r="61" spans="1:12" x14ac:dyDescent="0.2">
      <c r="A61" s="26"/>
      <c r="B61" s="136"/>
      <c r="C61" s="136"/>
      <c r="D61" s="130"/>
      <c r="E61" s="130"/>
      <c r="F61" s="130"/>
      <c r="G61" s="26"/>
      <c r="H61" s="26"/>
      <c r="I61" s="26"/>
      <c r="J61" s="26"/>
    </row>
    <row r="62" spans="1:12" x14ac:dyDescent="0.2">
      <c r="A62" s="26"/>
      <c r="B62" s="136"/>
      <c r="C62" s="136"/>
      <c r="D62" s="130"/>
      <c r="E62" s="130"/>
      <c r="F62" s="130"/>
      <c r="G62" s="26"/>
      <c r="H62" s="26"/>
      <c r="I62" s="26"/>
      <c r="J62" s="26"/>
    </row>
    <row r="63" spans="1:12" x14ac:dyDescent="0.2">
      <c r="A63" s="26"/>
      <c r="B63" s="136"/>
      <c r="C63" s="136"/>
      <c r="D63" s="130"/>
      <c r="E63" s="130"/>
      <c r="F63" s="130"/>
      <c r="G63" s="26"/>
      <c r="H63" s="26"/>
      <c r="I63" s="26"/>
      <c r="J63" s="26"/>
    </row>
    <row r="64" spans="1:12" x14ac:dyDescent="0.2">
      <c r="A64" s="26"/>
      <c r="B64" s="136"/>
      <c r="C64" s="136"/>
      <c r="D64" s="130"/>
      <c r="E64" s="130"/>
      <c r="F64" s="130"/>
      <c r="G64" s="26"/>
      <c r="H64" s="26"/>
      <c r="I64" s="26"/>
      <c r="J64" s="26"/>
    </row>
    <row r="65" spans="1:10" x14ac:dyDescent="0.2">
      <c r="A65" s="26"/>
      <c r="B65" s="136"/>
      <c r="C65" s="136"/>
      <c r="D65" s="130"/>
      <c r="E65" s="130"/>
      <c r="F65" s="130"/>
      <c r="G65" s="26"/>
      <c r="H65" s="26"/>
      <c r="I65" s="26"/>
      <c r="J65" s="26"/>
    </row>
    <row r="66" spans="1:10" x14ac:dyDescent="0.2">
      <c r="A66" s="26"/>
      <c r="B66" s="136"/>
      <c r="C66" s="136"/>
      <c r="D66" s="130"/>
      <c r="E66" s="130"/>
      <c r="F66" s="130"/>
      <c r="G66" s="26"/>
      <c r="H66" s="26"/>
      <c r="I66" s="26"/>
      <c r="J66" s="26"/>
    </row>
    <row r="67" spans="1:10" x14ac:dyDescent="0.2">
      <c r="A67" s="26"/>
      <c r="B67" s="136"/>
      <c r="C67" s="136"/>
      <c r="D67" s="130"/>
      <c r="E67" s="130"/>
      <c r="F67" s="130"/>
      <c r="G67" s="26"/>
      <c r="H67" s="26"/>
      <c r="I67" s="26"/>
      <c r="J67" s="26"/>
    </row>
    <row r="68" spans="1:10" x14ac:dyDescent="0.2">
      <c r="A68" s="26"/>
      <c r="B68" s="136"/>
      <c r="C68" s="136"/>
      <c r="D68" s="130"/>
      <c r="E68" s="130"/>
      <c r="F68" s="130"/>
      <c r="G68" s="26"/>
      <c r="H68" s="26"/>
      <c r="I68" s="26"/>
      <c r="J68" s="26"/>
    </row>
    <row r="69" spans="1:10" x14ac:dyDescent="0.2">
      <c r="A69" s="26"/>
      <c r="B69" s="136"/>
      <c r="C69" s="136"/>
      <c r="D69" s="130"/>
      <c r="E69" s="130"/>
      <c r="F69" s="130"/>
      <c r="G69" s="26"/>
      <c r="H69" s="26"/>
      <c r="I69" s="26"/>
      <c r="J69" s="26"/>
    </row>
    <row r="70" spans="1:10" x14ac:dyDescent="0.2">
      <c r="A70" s="26"/>
      <c r="B70" s="136"/>
      <c r="C70" s="136"/>
      <c r="D70" s="130"/>
      <c r="E70" s="130"/>
      <c r="F70" s="130"/>
      <c r="G70" s="26"/>
      <c r="H70" s="26"/>
      <c r="I70" s="26"/>
      <c r="J70" s="26"/>
    </row>
    <row r="71" spans="1:10" x14ac:dyDescent="0.2">
      <c r="A71" s="26"/>
      <c r="B71" s="136"/>
      <c r="C71" s="136"/>
      <c r="D71" s="130"/>
      <c r="E71" s="130"/>
      <c r="F71" s="130"/>
      <c r="G71" s="26"/>
      <c r="H71" s="26"/>
      <c r="I71" s="26"/>
      <c r="J71" s="26"/>
    </row>
    <row r="72" spans="1:10" x14ac:dyDescent="0.2">
      <c r="A72" s="26"/>
      <c r="B72" s="136"/>
      <c r="C72" s="136"/>
      <c r="D72" s="130"/>
      <c r="E72" s="130"/>
      <c r="F72" s="130"/>
      <c r="G72" s="26"/>
      <c r="H72" s="26"/>
      <c r="I72" s="26"/>
      <c r="J72" s="26"/>
    </row>
    <row r="73" spans="1:10" x14ac:dyDescent="0.2">
      <c r="A73" s="26"/>
      <c r="B73" s="136"/>
      <c r="C73" s="136"/>
      <c r="D73" s="130"/>
      <c r="E73" s="130"/>
      <c r="F73" s="130"/>
      <c r="G73" s="26"/>
      <c r="H73" s="26"/>
      <c r="I73" s="26"/>
      <c r="J73" s="26"/>
    </row>
    <row r="74" spans="1:10" x14ac:dyDescent="0.2">
      <c r="A74" s="26"/>
      <c r="B74" s="136"/>
      <c r="C74" s="136"/>
      <c r="D74" s="130"/>
      <c r="E74" s="130"/>
      <c r="F74" s="130"/>
      <c r="G74" s="26"/>
      <c r="H74" s="26"/>
      <c r="I74" s="26"/>
      <c r="J74" s="26"/>
    </row>
    <row r="75" spans="1:10" x14ac:dyDescent="0.2">
      <c r="A75" s="26"/>
      <c r="B75" s="136"/>
      <c r="C75" s="136"/>
      <c r="D75" s="130"/>
      <c r="E75" s="130"/>
      <c r="F75" s="130"/>
      <c r="G75" s="26"/>
      <c r="H75" s="26"/>
      <c r="I75" s="26"/>
      <c r="J75" s="26"/>
    </row>
    <row r="76" spans="1:10" x14ac:dyDescent="0.2">
      <c r="A76" s="26"/>
      <c r="B76" s="136"/>
      <c r="C76" s="136"/>
      <c r="D76" s="130"/>
      <c r="E76" s="130"/>
      <c r="F76" s="130"/>
      <c r="G76" s="26"/>
      <c r="H76" s="26"/>
      <c r="I76" s="26"/>
      <c r="J76" s="26"/>
    </row>
    <row r="77" spans="1:10" x14ac:dyDescent="0.2">
      <c r="A77" s="26"/>
      <c r="B77" s="136"/>
      <c r="C77" s="136"/>
      <c r="D77" s="130"/>
      <c r="E77" s="130"/>
      <c r="F77" s="130"/>
      <c r="G77" s="26"/>
      <c r="H77" s="26"/>
      <c r="I77" s="26"/>
      <c r="J77" s="26"/>
    </row>
    <row r="78" spans="1:10" x14ac:dyDescent="0.2">
      <c r="A78" s="26"/>
      <c r="B78" s="136"/>
      <c r="C78" s="136"/>
      <c r="D78" s="130"/>
      <c r="E78" s="130"/>
      <c r="F78" s="130"/>
      <c r="G78" s="26"/>
      <c r="H78" s="26"/>
      <c r="I78" s="26"/>
      <c r="J78" s="26"/>
    </row>
    <row r="79" spans="1:10" x14ac:dyDescent="0.2">
      <c r="A79" s="26"/>
      <c r="B79" s="136"/>
      <c r="C79" s="136"/>
      <c r="D79" s="130"/>
      <c r="E79" s="130"/>
      <c r="F79" s="130"/>
      <c r="G79" s="26"/>
      <c r="H79" s="26"/>
      <c r="I79" s="26"/>
      <c r="J79" s="26"/>
    </row>
    <row r="80" spans="1:10" x14ac:dyDescent="0.2">
      <c r="A80" s="26"/>
      <c r="B80" s="136"/>
      <c r="C80" s="136"/>
      <c r="D80" s="130"/>
      <c r="E80" s="130"/>
      <c r="F80" s="130"/>
      <c r="G80" s="26"/>
      <c r="H80" s="26"/>
      <c r="I80" s="26"/>
      <c r="J80" s="26"/>
    </row>
    <row r="81" spans="1:10" x14ac:dyDescent="0.2">
      <c r="A81" s="26"/>
      <c r="B81" s="136"/>
      <c r="C81" s="136"/>
      <c r="D81" s="130"/>
      <c r="E81" s="130"/>
      <c r="F81" s="130"/>
      <c r="G81" s="26"/>
      <c r="H81" s="26"/>
      <c r="I81" s="26"/>
      <c r="J81" s="26"/>
    </row>
    <row r="82" spans="1:10" x14ac:dyDescent="0.2">
      <c r="A82" s="26"/>
      <c r="B82" s="136"/>
      <c r="C82" s="136"/>
      <c r="D82" s="130"/>
      <c r="E82" s="130"/>
      <c r="F82" s="130"/>
      <c r="G82" s="26"/>
      <c r="H82" s="26"/>
      <c r="I82" s="26"/>
      <c r="J82" s="26"/>
    </row>
    <row r="83" spans="1:10" x14ac:dyDescent="0.2">
      <c r="A83" s="26"/>
      <c r="B83" s="136"/>
      <c r="C83" s="136"/>
      <c r="D83" s="130"/>
      <c r="E83" s="130"/>
      <c r="F83" s="130"/>
      <c r="G83" s="26"/>
      <c r="H83" s="26"/>
      <c r="I83" s="26"/>
      <c r="J83" s="26"/>
    </row>
    <row r="84" spans="1:10" x14ac:dyDescent="0.2">
      <c r="A84" s="26"/>
      <c r="B84" s="136"/>
      <c r="C84" s="136"/>
      <c r="D84" s="130"/>
      <c r="E84" s="130"/>
      <c r="F84" s="130"/>
      <c r="G84" s="26"/>
      <c r="H84" s="26"/>
      <c r="I84" s="26"/>
      <c r="J84" s="26"/>
    </row>
    <row r="85" spans="1:10" x14ac:dyDescent="0.2">
      <c r="A85" s="26"/>
      <c r="B85" s="136"/>
      <c r="C85" s="136"/>
      <c r="D85" s="130"/>
      <c r="E85" s="130"/>
      <c r="F85" s="130"/>
      <c r="G85" s="26"/>
      <c r="H85" s="26"/>
      <c r="I85" s="26"/>
      <c r="J85" s="26"/>
    </row>
    <row r="86" spans="1:10" x14ac:dyDescent="0.2">
      <c r="A86" s="26"/>
      <c r="B86" s="136"/>
      <c r="C86" s="136"/>
      <c r="D86" s="130"/>
      <c r="E86" s="130"/>
      <c r="F86" s="130"/>
      <c r="G86" s="26"/>
      <c r="H86" s="26"/>
      <c r="I86" s="26"/>
      <c r="J86" s="26"/>
    </row>
    <row r="87" spans="1:10" x14ac:dyDescent="0.2">
      <c r="A87" s="26"/>
      <c r="B87" s="136"/>
      <c r="C87" s="136"/>
      <c r="D87" s="130"/>
      <c r="E87" s="130"/>
      <c r="F87" s="130"/>
      <c r="G87" s="26"/>
      <c r="H87" s="26"/>
      <c r="I87" s="26"/>
      <c r="J87" s="26"/>
    </row>
    <row r="88" spans="1:10" x14ac:dyDescent="0.2">
      <c r="A88" s="26"/>
      <c r="B88" s="136"/>
      <c r="C88" s="136"/>
      <c r="D88" s="130"/>
      <c r="E88" s="130"/>
      <c r="F88" s="130"/>
      <c r="G88" s="26"/>
      <c r="H88" s="26"/>
      <c r="I88" s="26"/>
      <c r="J88" s="26"/>
    </row>
    <row r="89" spans="1:10" x14ac:dyDescent="0.2">
      <c r="A89" s="26"/>
      <c r="B89" s="136"/>
      <c r="C89" s="136"/>
      <c r="D89" s="130"/>
      <c r="E89" s="130"/>
      <c r="F89" s="130"/>
      <c r="G89" s="26"/>
      <c r="H89" s="26"/>
      <c r="I89" s="26"/>
      <c r="J89" s="26"/>
    </row>
    <row r="90" spans="1:10" x14ac:dyDescent="0.2">
      <c r="A90" s="26"/>
      <c r="B90" s="136"/>
      <c r="C90" s="136"/>
      <c r="D90" s="130"/>
      <c r="E90" s="130"/>
      <c r="F90" s="130"/>
      <c r="G90" s="26"/>
      <c r="H90" s="26"/>
      <c r="I90" s="26"/>
      <c r="J90" s="26"/>
    </row>
    <row r="91" spans="1:10" x14ac:dyDescent="0.2">
      <c r="A91" s="26"/>
      <c r="B91" s="136"/>
      <c r="C91" s="136"/>
      <c r="D91" s="130"/>
      <c r="E91" s="130"/>
      <c r="F91" s="130"/>
      <c r="G91" s="26"/>
      <c r="H91" s="26"/>
      <c r="I91" s="26"/>
      <c r="J91" s="26"/>
    </row>
    <row r="92" spans="1:10" x14ac:dyDescent="0.2">
      <c r="A92" s="26"/>
      <c r="B92" s="136"/>
      <c r="C92" s="136"/>
      <c r="D92" s="130"/>
      <c r="E92" s="130"/>
      <c r="F92" s="130"/>
      <c r="G92" s="26"/>
      <c r="H92" s="26"/>
      <c r="I92" s="26"/>
      <c r="J92" s="26"/>
    </row>
    <row r="93" spans="1:10" x14ac:dyDescent="0.2">
      <c r="A93" s="26"/>
      <c r="B93" s="136"/>
      <c r="C93" s="136"/>
      <c r="D93" s="130"/>
      <c r="E93" s="130"/>
      <c r="F93" s="130"/>
      <c r="G93" s="26"/>
      <c r="H93" s="26"/>
      <c r="I93" s="26"/>
      <c r="J93" s="26"/>
    </row>
    <row r="94" spans="1:10" x14ac:dyDescent="0.2">
      <c r="A94" s="26"/>
      <c r="B94" s="136"/>
      <c r="C94" s="136"/>
      <c r="D94" s="130"/>
      <c r="E94" s="130"/>
      <c r="F94" s="130"/>
      <c r="G94" s="26"/>
      <c r="H94" s="26"/>
      <c r="I94" s="26"/>
      <c r="J94" s="26"/>
    </row>
    <row r="95" spans="1:10" x14ac:dyDescent="0.2">
      <c r="A95" s="26"/>
      <c r="B95" s="136"/>
      <c r="C95" s="136"/>
      <c r="D95" s="130"/>
      <c r="E95" s="130"/>
      <c r="F95" s="130"/>
      <c r="G95" s="26"/>
      <c r="H95" s="26"/>
      <c r="I95" s="26"/>
      <c r="J95" s="26"/>
    </row>
    <row r="96" spans="1:10" x14ac:dyDescent="0.2">
      <c r="A96" s="26"/>
      <c r="B96" s="136"/>
      <c r="C96" s="136"/>
      <c r="D96" s="130"/>
      <c r="E96" s="130"/>
      <c r="F96" s="130"/>
      <c r="G96" s="26"/>
      <c r="H96" s="26"/>
      <c r="I96" s="26"/>
      <c r="J96" s="26"/>
    </row>
    <row r="97" spans="1:10" x14ac:dyDescent="0.2">
      <c r="A97" s="26"/>
      <c r="B97" s="136"/>
      <c r="C97" s="136"/>
      <c r="D97" s="130"/>
      <c r="E97" s="130"/>
      <c r="F97" s="130"/>
      <c r="G97" s="26"/>
      <c r="H97" s="26"/>
      <c r="I97" s="26"/>
      <c r="J97" s="26"/>
    </row>
    <row r="98" spans="1:10" x14ac:dyDescent="0.2">
      <c r="A98" s="26"/>
      <c r="B98" s="136"/>
      <c r="C98" s="136"/>
      <c r="D98" s="130"/>
      <c r="E98" s="130"/>
      <c r="F98" s="130"/>
      <c r="G98" s="26"/>
      <c r="H98" s="26"/>
      <c r="I98" s="26"/>
      <c r="J98" s="26"/>
    </row>
    <row r="99" spans="1:10" x14ac:dyDescent="0.2">
      <c r="A99" s="26"/>
      <c r="B99" s="136"/>
      <c r="C99" s="136"/>
      <c r="D99" s="130"/>
      <c r="E99" s="130"/>
      <c r="F99" s="130"/>
      <c r="G99" s="26"/>
      <c r="H99" s="26"/>
      <c r="I99" s="26"/>
      <c r="J99" s="26"/>
    </row>
    <row r="100" spans="1:10" x14ac:dyDescent="0.2">
      <c r="A100" s="26"/>
      <c r="B100" s="136"/>
      <c r="C100" s="136"/>
      <c r="D100" s="130"/>
      <c r="E100" s="130"/>
      <c r="F100" s="130"/>
      <c r="G100" s="26"/>
      <c r="H100" s="26"/>
      <c r="I100" s="26"/>
      <c r="J100" s="26"/>
    </row>
    <row r="101" spans="1:10" x14ac:dyDescent="0.2">
      <c r="A101" s="26"/>
      <c r="B101" s="136"/>
      <c r="C101" s="136"/>
      <c r="D101" s="130"/>
      <c r="E101" s="130"/>
      <c r="F101" s="130"/>
      <c r="G101" s="26"/>
      <c r="H101" s="26"/>
      <c r="I101" s="26"/>
      <c r="J101" s="26"/>
    </row>
    <row r="102" spans="1:10" x14ac:dyDescent="0.2">
      <c r="A102" s="26"/>
      <c r="B102" s="136"/>
      <c r="C102" s="136"/>
      <c r="D102" s="130"/>
      <c r="E102" s="130"/>
      <c r="F102" s="130"/>
      <c r="G102" s="26"/>
      <c r="H102" s="26"/>
      <c r="I102" s="26"/>
      <c r="J102" s="26"/>
    </row>
    <row r="103" spans="1:10" x14ac:dyDescent="0.2">
      <c r="A103" s="26"/>
      <c r="B103" s="136"/>
      <c r="C103" s="136"/>
      <c r="D103" s="130"/>
      <c r="E103" s="130"/>
      <c r="F103" s="130"/>
      <c r="G103" s="26"/>
      <c r="H103" s="26"/>
      <c r="I103" s="26"/>
      <c r="J103" s="26"/>
    </row>
    <row r="104" spans="1:10" x14ac:dyDescent="0.2">
      <c r="A104" s="26"/>
      <c r="B104" s="136"/>
      <c r="C104" s="136"/>
      <c r="D104" s="130"/>
      <c r="E104" s="130"/>
      <c r="F104" s="130"/>
      <c r="G104" s="26"/>
      <c r="H104" s="26"/>
      <c r="I104" s="26"/>
      <c r="J104" s="26"/>
    </row>
    <row r="105" spans="1:10" x14ac:dyDescent="0.2">
      <c r="A105" s="26"/>
      <c r="B105" s="136"/>
      <c r="C105" s="136"/>
      <c r="D105" s="130"/>
      <c r="E105" s="130"/>
      <c r="F105" s="130"/>
      <c r="G105" s="26"/>
      <c r="H105" s="26"/>
      <c r="I105" s="26"/>
      <c r="J105" s="26"/>
    </row>
    <row r="106" spans="1:10" x14ac:dyDescent="0.2">
      <c r="A106" s="26"/>
      <c r="B106" s="136"/>
      <c r="C106" s="136"/>
      <c r="D106" s="130"/>
      <c r="E106" s="130"/>
      <c r="F106" s="130"/>
      <c r="G106" s="26"/>
      <c r="H106" s="26"/>
      <c r="I106" s="26"/>
      <c r="J106" s="26"/>
    </row>
    <row r="107" spans="1:10" x14ac:dyDescent="0.2">
      <c r="A107" s="26"/>
      <c r="B107" s="136"/>
      <c r="C107" s="136"/>
      <c r="D107" s="130"/>
      <c r="E107" s="130"/>
      <c r="F107" s="130"/>
      <c r="G107" s="26"/>
      <c r="H107" s="26"/>
      <c r="I107" s="26"/>
      <c r="J107" s="26"/>
    </row>
    <row r="108" spans="1:10" x14ac:dyDescent="0.2">
      <c r="A108" s="26"/>
      <c r="B108" s="136"/>
      <c r="C108" s="136"/>
      <c r="D108" s="130"/>
      <c r="E108" s="130"/>
      <c r="F108" s="130"/>
      <c r="G108" s="26"/>
      <c r="H108" s="26"/>
      <c r="I108" s="26"/>
      <c r="J108" s="26"/>
    </row>
    <row r="109" spans="1:10" x14ac:dyDescent="0.2">
      <c r="A109" s="26"/>
      <c r="B109" s="136"/>
      <c r="C109" s="136"/>
      <c r="D109" s="130"/>
      <c r="E109" s="130"/>
      <c r="F109" s="130"/>
      <c r="G109" s="26"/>
      <c r="H109" s="26"/>
      <c r="I109" s="26"/>
      <c r="J109" s="26"/>
    </row>
    <row r="110" spans="1:10" x14ac:dyDescent="0.2">
      <c r="A110" s="26"/>
      <c r="B110" s="136"/>
      <c r="C110" s="136"/>
      <c r="D110" s="130"/>
      <c r="E110" s="130"/>
      <c r="F110" s="130"/>
      <c r="G110" s="26"/>
      <c r="H110" s="26"/>
      <c r="I110" s="26"/>
      <c r="J110" s="26"/>
    </row>
    <row r="111" spans="1:10" x14ac:dyDescent="0.2">
      <c r="A111" s="26"/>
      <c r="B111" s="136"/>
      <c r="C111" s="136"/>
      <c r="D111" s="130"/>
      <c r="E111" s="130"/>
      <c r="F111" s="130"/>
      <c r="G111" s="26"/>
      <c r="H111" s="26"/>
      <c r="I111" s="26"/>
      <c r="J111" s="26"/>
    </row>
    <row r="112" spans="1:10" x14ac:dyDescent="0.2">
      <c r="A112" s="26"/>
      <c r="B112" s="136"/>
      <c r="C112" s="136"/>
      <c r="D112" s="130"/>
      <c r="E112" s="130"/>
      <c r="F112" s="130"/>
      <c r="G112" s="26"/>
      <c r="H112" s="26"/>
      <c r="I112" s="26"/>
      <c r="J112" s="26"/>
    </row>
    <row r="113" spans="1:10" x14ac:dyDescent="0.2">
      <c r="A113" s="26"/>
      <c r="B113" s="136"/>
      <c r="C113" s="136"/>
      <c r="D113" s="130"/>
      <c r="E113" s="130"/>
      <c r="F113" s="130"/>
      <c r="G113" s="26"/>
      <c r="H113" s="26"/>
      <c r="I113" s="26"/>
      <c r="J113" s="26"/>
    </row>
    <row r="114" spans="1:10" x14ac:dyDescent="0.2">
      <c r="A114" s="26"/>
      <c r="B114" s="136"/>
      <c r="C114" s="136"/>
      <c r="D114" s="130"/>
      <c r="E114" s="130"/>
      <c r="F114" s="130"/>
      <c r="G114" s="26"/>
      <c r="H114" s="26"/>
      <c r="I114" s="26"/>
      <c r="J114" s="26"/>
    </row>
    <row r="115" spans="1:10" x14ac:dyDescent="0.2">
      <c r="A115" s="26"/>
      <c r="B115" s="136"/>
      <c r="C115" s="136"/>
      <c r="D115" s="130"/>
      <c r="E115" s="130"/>
      <c r="F115" s="130"/>
      <c r="G115" s="26"/>
      <c r="H115" s="26"/>
      <c r="I115" s="26"/>
      <c r="J115" s="26"/>
    </row>
    <row r="116" spans="1:10" x14ac:dyDescent="0.2">
      <c r="A116" s="26"/>
      <c r="B116" s="136"/>
      <c r="C116" s="136"/>
      <c r="D116" s="130"/>
      <c r="E116" s="130"/>
      <c r="F116" s="130"/>
      <c r="G116" s="26"/>
      <c r="H116" s="26"/>
      <c r="I116" s="26"/>
      <c r="J116" s="26"/>
    </row>
    <row r="117" spans="1:10" x14ac:dyDescent="0.2">
      <c r="A117" s="26"/>
      <c r="B117" s="136"/>
      <c r="C117" s="136"/>
      <c r="D117" s="130"/>
      <c r="E117" s="130"/>
      <c r="F117" s="130"/>
      <c r="G117" s="26"/>
      <c r="H117" s="26"/>
      <c r="I117" s="26"/>
      <c r="J117" s="26"/>
    </row>
    <row r="118" spans="1:10" x14ac:dyDescent="0.2">
      <c r="A118" s="26"/>
      <c r="B118" s="136"/>
      <c r="C118" s="136"/>
      <c r="D118" s="130"/>
      <c r="E118" s="130"/>
      <c r="F118" s="130"/>
      <c r="G118" s="26"/>
      <c r="H118" s="26"/>
      <c r="I118" s="26"/>
      <c r="J118" s="26"/>
    </row>
    <row r="119" spans="1:10" x14ac:dyDescent="0.2">
      <c r="A119" s="26"/>
      <c r="B119" s="136"/>
      <c r="C119" s="136"/>
      <c r="D119" s="130"/>
      <c r="E119" s="130"/>
      <c r="F119" s="130"/>
      <c r="G119" s="26"/>
      <c r="H119" s="26"/>
      <c r="I119" s="26"/>
      <c r="J119" s="26"/>
    </row>
    <row r="120" spans="1:10" x14ac:dyDescent="0.2">
      <c r="A120" s="26"/>
      <c r="B120" s="136"/>
      <c r="C120" s="136"/>
      <c r="D120" s="130"/>
      <c r="E120" s="130"/>
      <c r="F120" s="130"/>
      <c r="G120" s="26"/>
      <c r="H120" s="26"/>
      <c r="I120" s="26"/>
      <c r="J120" s="26"/>
    </row>
    <row r="121" spans="1:10" x14ac:dyDescent="0.2">
      <c r="A121" s="26"/>
      <c r="B121" s="136"/>
      <c r="C121" s="136"/>
      <c r="D121" s="130"/>
      <c r="E121" s="130"/>
      <c r="F121" s="130"/>
      <c r="G121" s="26"/>
      <c r="H121" s="26"/>
      <c r="I121" s="26"/>
      <c r="J121" s="26"/>
    </row>
    <row r="122" spans="1:10" x14ac:dyDescent="0.2">
      <c r="A122" s="26"/>
      <c r="B122" s="136"/>
      <c r="C122" s="136"/>
      <c r="D122" s="130"/>
      <c r="E122" s="130"/>
      <c r="F122" s="130"/>
      <c r="G122" s="26"/>
      <c r="H122" s="26"/>
      <c r="I122" s="26"/>
      <c r="J122" s="26"/>
    </row>
    <row r="123" spans="1:10" x14ac:dyDescent="0.2">
      <c r="A123" s="26"/>
      <c r="B123" s="136"/>
      <c r="C123" s="136"/>
      <c r="D123" s="130"/>
      <c r="E123" s="130"/>
      <c r="F123" s="130"/>
      <c r="G123" s="26"/>
      <c r="H123" s="26"/>
      <c r="I123" s="26"/>
      <c r="J123" s="26"/>
    </row>
    <row r="124" spans="1:10" x14ac:dyDescent="0.2">
      <c r="A124" s="26"/>
      <c r="B124" s="136"/>
      <c r="C124" s="136"/>
      <c r="D124" s="130"/>
      <c r="E124" s="130"/>
      <c r="F124" s="130"/>
      <c r="G124" s="26"/>
      <c r="H124" s="26"/>
      <c r="I124" s="26"/>
      <c r="J124" s="26"/>
    </row>
    <row r="125" spans="1:10" x14ac:dyDescent="0.2">
      <c r="A125" s="26"/>
      <c r="B125" s="136"/>
      <c r="C125" s="136"/>
      <c r="D125" s="130"/>
      <c r="E125" s="130"/>
      <c r="F125" s="130"/>
      <c r="G125" s="26"/>
      <c r="H125" s="26"/>
      <c r="I125" s="26"/>
      <c r="J125" s="26"/>
    </row>
    <row r="126" spans="1:10" x14ac:dyDescent="0.2">
      <c r="A126" s="26"/>
      <c r="B126" s="136"/>
      <c r="C126" s="136"/>
      <c r="D126" s="130"/>
      <c r="E126" s="130"/>
      <c r="F126" s="130"/>
      <c r="G126" s="26"/>
      <c r="H126" s="26"/>
      <c r="I126" s="26"/>
      <c r="J126" s="26"/>
    </row>
    <row r="127" spans="1:10" x14ac:dyDescent="0.2">
      <c r="A127" s="26"/>
      <c r="B127" s="136"/>
      <c r="C127" s="136"/>
      <c r="D127" s="130"/>
      <c r="E127" s="130"/>
      <c r="F127" s="130"/>
      <c r="G127" s="26"/>
      <c r="H127" s="26"/>
      <c r="I127" s="26"/>
      <c r="J127" s="26"/>
    </row>
    <row r="128" spans="1:10" x14ac:dyDescent="0.2">
      <c r="A128" s="26"/>
      <c r="B128" s="136"/>
      <c r="C128" s="136"/>
      <c r="D128" s="130"/>
      <c r="E128" s="130"/>
      <c r="F128" s="130"/>
      <c r="G128" s="26"/>
      <c r="H128" s="26"/>
      <c r="I128" s="26"/>
      <c r="J128" s="26"/>
    </row>
    <row r="129" spans="1:10" x14ac:dyDescent="0.2">
      <c r="A129" s="26"/>
      <c r="B129" s="136"/>
      <c r="C129" s="136"/>
      <c r="D129" s="130"/>
      <c r="E129" s="130"/>
      <c r="F129" s="130"/>
      <c r="G129" s="26"/>
      <c r="H129" s="26"/>
      <c r="I129" s="26"/>
      <c r="J129" s="26"/>
    </row>
    <row r="130" spans="1:10" x14ac:dyDescent="0.2">
      <c r="A130" s="26"/>
      <c r="B130" s="136"/>
      <c r="C130" s="136"/>
      <c r="D130" s="130"/>
      <c r="E130" s="130"/>
      <c r="F130" s="130"/>
      <c r="G130" s="26"/>
      <c r="H130" s="26"/>
      <c r="I130" s="26"/>
      <c r="J130" s="26"/>
    </row>
    <row r="131" spans="1:10" x14ac:dyDescent="0.2">
      <c r="A131" s="26"/>
      <c r="B131" s="136"/>
      <c r="C131" s="136"/>
      <c r="D131" s="130"/>
      <c r="E131" s="130"/>
      <c r="F131" s="130"/>
      <c r="G131" s="26"/>
      <c r="H131" s="26"/>
      <c r="I131" s="26"/>
      <c r="J131" s="26"/>
    </row>
    <row r="132" spans="1:10" x14ac:dyDescent="0.2">
      <c r="A132" s="26"/>
      <c r="B132" s="136"/>
      <c r="C132" s="136"/>
      <c r="D132" s="130"/>
      <c r="E132" s="130"/>
      <c r="F132" s="130"/>
      <c r="G132" s="26"/>
      <c r="H132" s="26"/>
      <c r="I132" s="26"/>
      <c r="J132" s="26"/>
    </row>
    <row r="133" spans="1:10" x14ac:dyDescent="0.2">
      <c r="A133" s="26"/>
      <c r="B133" s="136"/>
      <c r="C133" s="136"/>
      <c r="D133" s="130"/>
      <c r="E133" s="130"/>
      <c r="F133" s="130"/>
      <c r="G133" s="26"/>
      <c r="H133" s="26"/>
      <c r="I133" s="26"/>
      <c r="J133" s="26"/>
    </row>
    <row r="134" spans="1:10" x14ac:dyDescent="0.2">
      <c r="A134" s="26"/>
      <c r="B134" s="136"/>
      <c r="C134" s="136"/>
      <c r="D134" s="130"/>
      <c r="E134" s="130"/>
      <c r="F134" s="130"/>
      <c r="G134" s="26"/>
      <c r="H134" s="26"/>
      <c r="I134" s="26"/>
      <c r="J134" s="26"/>
    </row>
    <row r="135" spans="1:10" x14ac:dyDescent="0.2">
      <c r="A135" s="26"/>
      <c r="B135" s="136"/>
      <c r="C135" s="136"/>
      <c r="D135" s="130"/>
      <c r="E135" s="130"/>
      <c r="F135" s="130"/>
      <c r="G135" s="26"/>
      <c r="H135" s="26"/>
      <c r="I135" s="26"/>
      <c r="J135" s="26"/>
    </row>
    <row r="136" spans="1:10" x14ac:dyDescent="0.2">
      <c r="A136" s="26"/>
      <c r="B136" s="136"/>
      <c r="C136" s="136"/>
      <c r="D136" s="130"/>
      <c r="E136" s="130"/>
      <c r="F136" s="130"/>
      <c r="G136" s="26"/>
      <c r="H136" s="26"/>
      <c r="I136" s="26"/>
      <c r="J136" s="26"/>
    </row>
    <row r="137" spans="1:10" x14ac:dyDescent="0.2">
      <c r="A137" s="26"/>
      <c r="B137" s="136"/>
      <c r="C137" s="136"/>
      <c r="D137" s="130"/>
      <c r="E137" s="130"/>
      <c r="F137" s="130"/>
      <c r="G137" s="26"/>
      <c r="H137" s="26"/>
      <c r="I137" s="26"/>
      <c r="J137" s="26"/>
    </row>
    <row r="138" spans="1:10" x14ac:dyDescent="0.2">
      <c r="A138" s="26"/>
      <c r="B138" s="136"/>
      <c r="C138" s="136"/>
      <c r="D138" s="130"/>
      <c r="E138" s="130"/>
      <c r="F138" s="130"/>
      <c r="G138" s="26"/>
      <c r="H138" s="26"/>
      <c r="I138" s="26"/>
      <c r="J138" s="26"/>
    </row>
    <row r="139" spans="1:10" x14ac:dyDescent="0.2">
      <c r="A139" s="26"/>
      <c r="B139" s="136"/>
      <c r="C139" s="136"/>
      <c r="D139" s="130"/>
      <c r="E139" s="130"/>
      <c r="F139" s="130"/>
      <c r="G139" s="26"/>
      <c r="H139" s="26"/>
      <c r="I139" s="26"/>
      <c r="J139" s="26"/>
    </row>
    <row r="140" spans="1:10" x14ac:dyDescent="0.2">
      <c r="A140" s="26"/>
      <c r="B140" s="136"/>
      <c r="C140" s="136"/>
      <c r="D140" s="130"/>
      <c r="E140" s="130"/>
      <c r="F140" s="130"/>
      <c r="G140" s="26"/>
      <c r="H140" s="26"/>
      <c r="I140" s="26"/>
      <c r="J140" s="26"/>
    </row>
    <row r="141" spans="1:10" x14ac:dyDescent="0.2">
      <c r="A141" s="26"/>
      <c r="B141" s="136"/>
      <c r="C141" s="136"/>
      <c r="D141" s="130"/>
      <c r="E141" s="130"/>
      <c r="F141" s="130"/>
      <c r="G141" s="26"/>
      <c r="H141" s="26"/>
      <c r="I141" s="26"/>
      <c r="J141" s="26"/>
    </row>
    <row r="142" spans="1:10" x14ac:dyDescent="0.2">
      <c r="A142" s="26"/>
      <c r="B142" s="136"/>
      <c r="C142" s="136"/>
      <c r="D142" s="130"/>
      <c r="E142" s="130"/>
      <c r="F142" s="130"/>
      <c r="G142" s="26"/>
      <c r="H142" s="26"/>
      <c r="I142" s="26"/>
      <c r="J142" s="26"/>
    </row>
    <row r="143" spans="1:10" x14ac:dyDescent="0.2">
      <c r="A143" s="26"/>
      <c r="B143" s="136"/>
      <c r="C143" s="136"/>
      <c r="D143" s="130"/>
      <c r="E143" s="130"/>
      <c r="F143" s="130"/>
      <c r="G143" s="26"/>
      <c r="H143" s="26"/>
      <c r="I143" s="26"/>
      <c r="J143" s="26"/>
    </row>
    <row r="144" spans="1:10" x14ac:dyDescent="0.2">
      <c r="A144" s="26"/>
      <c r="B144" s="136"/>
      <c r="C144" s="136"/>
      <c r="D144" s="130"/>
      <c r="E144" s="130"/>
      <c r="F144" s="130"/>
      <c r="G144" s="26"/>
      <c r="H144" s="26"/>
      <c r="I144" s="26"/>
      <c r="J144" s="26"/>
    </row>
    <row r="145" spans="1:10" x14ac:dyDescent="0.2">
      <c r="A145" s="26"/>
      <c r="B145" s="136"/>
      <c r="C145" s="136"/>
      <c r="D145" s="130"/>
      <c r="E145" s="130"/>
      <c r="F145" s="130"/>
      <c r="G145" s="26"/>
      <c r="H145" s="26"/>
      <c r="I145" s="26"/>
      <c r="J145" s="26"/>
    </row>
    <row r="146" spans="1:10" x14ac:dyDescent="0.2">
      <c r="A146" s="26"/>
      <c r="B146" s="136"/>
      <c r="C146" s="136"/>
      <c r="D146" s="130"/>
      <c r="E146" s="130"/>
      <c r="F146" s="130"/>
      <c r="G146" s="26"/>
      <c r="H146" s="26"/>
      <c r="I146" s="26"/>
      <c r="J146" s="26"/>
    </row>
    <row r="147" spans="1:10" x14ac:dyDescent="0.2">
      <c r="A147" s="26"/>
      <c r="B147" s="136"/>
      <c r="C147" s="136"/>
      <c r="D147" s="130"/>
      <c r="E147" s="130"/>
      <c r="F147" s="130"/>
      <c r="G147" s="26"/>
      <c r="H147" s="26"/>
      <c r="I147" s="26"/>
      <c r="J147" s="26"/>
    </row>
    <row r="148" spans="1:10" x14ac:dyDescent="0.2">
      <c r="A148" s="26"/>
      <c r="B148" s="136"/>
      <c r="C148" s="136"/>
      <c r="D148" s="130"/>
      <c r="E148" s="130"/>
      <c r="F148" s="130"/>
      <c r="G148" s="26"/>
      <c r="H148" s="26"/>
      <c r="I148" s="26"/>
      <c r="J148" s="26"/>
    </row>
    <row r="149" spans="1:10" x14ac:dyDescent="0.2">
      <c r="A149" s="26"/>
      <c r="B149" s="136"/>
      <c r="C149" s="136"/>
      <c r="D149" s="130"/>
      <c r="E149" s="130"/>
      <c r="F149" s="130"/>
      <c r="G149" s="26"/>
      <c r="H149" s="26"/>
      <c r="I149" s="26"/>
      <c r="J149" s="26"/>
    </row>
    <row r="150" spans="1:10" x14ac:dyDescent="0.2">
      <c r="A150" s="26"/>
      <c r="B150" s="136"/>
      <c r="C150" s="136"/>
      <c r="D150" s="130"/>
      <c r="E150" s="130"/>
      <c r="F150" s="130"/>
      <c r="G150" s="26"/>
      <c r="H150" s="26"/>
      <c r="I150" s="26"/>
      <c r="J150" s="26"/>
    </row>
    <row r="151" spans="1:10" x14ac:dyDescent="0.2">
      <c r="A151" s="26"/>
      <c r="B151" s="136"/>
      <c r="C151" s="136"/>
      <c r="D151" s="130"/>
      <c r="E151" s="130"/>
      <c r="F151" s="130"/>
      <c r="G151" s="26"/>
      <c r="H151" s="26"/>
      <c r="I151" s="26"/>
      <c r="J151" s="26"/>
    </row>
    <row r="152" spans="1:10" x14ac:dyDescent="0.2">
      <c r="A152" s="26"/>
      <c r="B152" s="136"/>
      <c r="C152" s="136"/>
      <c r="D152" s="130"/>
      <c r="E152" s="130"/>
      <c r="F152" s="130"/>
      <c r="G152" s="26"/>
      <c r="H152" s="26"/>
      <c r="I152" s="26"/>
      <c r="J152" s="26"/>
    </row>
    <row r="153" spans="1:10" x14ac:dyDescent="0.2">
      <c r="A153" s="26"/>
      <c r="B153" s="136"/>
      <c r="C153" s="136"/>
      <c r="D153" s="130"/>
      <c r="E153" s="130"/>
      <c r="F153" s="130"/>
      <c r="G153" s="26"/>
      <c r="H153" s="26"/>
      <c r="I153" s="26"/>
      <c r="J153" s="26"/>
    </row>
    <row r="154" spans="1:10" x14ac:dyDescent="0.2">
      <c r="A154" s="26"/>
      <c r="B154" s="136"/>
      <c r="C154" s="136"/>
      <c r="D154" s="130"/>
      <c r="E154" s="130"/>
      <c r="F154" s="130"/>
      <c r="G154" s="26"/>
      <c r="H154" s="26"/>
      <c r="I154" s="26"/>
      <c r="J154" s="26"/>
    </row>
    <row r="155" spans="1:10" x14ac:dyDescent="0.2">
      <c r="A155" s="26"/>
      <c r="B155" s="136"/>
      <c r="C155" s="136"/>
      <c r="D155" s="130"/>
      <c r="E155" s="130"/>
      <c r="F155" s="130"/>
      <c r="G155" s="26"/>
      <c r="H155" s="26"/>
      <c r="I155" s="26"/>
      <c r="J155" s="26"/>
    </row>
    <row r="156" spans="1:10" x14ac:dyDescent="0.2">
      <c r="A156" s="26"/>
      <c r="B156" s="136"/>
      <c r="C156" s="136"/>
      <c r="D156" s="130"/>
      <c r="E156" s="130"/>
      <c r="F156" s="130"/>
      <c r="G156" s="26"/>
      <c r="H156" s="26"/>
      <c r="I156" s="26"/>
      <c r="J156" s="26"/>
    </row>
    <row r="157" spans="1:10" x14ac:dyDescent="0.2">
      <c r="A157" s="26"/>
      <c r="B157" s="136"/>
      <c r="C157" s="136"/>
      <c r="D157" s="130"/>
      <c r="E157" s="130"/>
      <c r="F157" s="130"/>
      <c r="G157" s="26"/>
      <c r="H157" s="26"/>
      <c r="I157" s="26"/>
      <c r="J157" s="26"/>
    </row>
    <row r="158" spans="1:10" x14ac:dyDescent="0.2">
      <c r="A158" s="26"/>
      <c r="B158" s="136"/>
      <c r="C158" s="136"/>
      <c r="D158" s="130"/>
      <c r="E158" s="130"/>
      <c r="F158" s="130"/>
      <c r="G158" s="26"/>
      <c r="H158" s="26"/>
      <c r="I158" s="26"/>
      <c r="J158" s="26"/>
    </row>
    <row r="159" spans="1:10" x14ac:dyDescent="0.2">
      <c r="A159" s="26"/>
      <c r="B159" s="136"/>
      <c r="C159" s="136"/>
      <c r="D159" s="130"/>
      <c r="E159" s="130"/>
      <c r="F159" s="130"/>
      <c r="G159" s="26"/>
      <c r="H159" s="26"/>
      <c r="I159" s="26"/>
      <c r="J159" s="26"/>
    </row>
    <row r="160" spans="1:10" x14ac:dyDescent="0.2">
      <c r="A160" s="26"/>
      <c r="B160" s="136"/>
      <c r="C160" s="136"/>
      <c r="D160" s="130"/>
      <c r="E160" s="130"/>
      <c r="F160" s="130"/>
      <c r="G160" s="26"/>
      <c r="H160" s="26"/>
      <c r="I160" s="26"/>
      <c r="J160" s="26"/>
    </row>
    <row r="161" spans="1:10" x14ac:dyDescent="0.2">
      <c r="A161" s="26"/>
      <c r="B161" s="136"/>
      <c r="C161" s="136"/>
      <c r="D161" s="130"/>
      <c r="E161" s="130"/>
      <c r="F161" s="130"/>
      <c r="G161" s="26"/>
      <c r="H161" s="26"/>
      <c r="I161" s="26"/>
      <c r="J161" s="26"/>
    </row>
    <row r="162" spans="1:10" x14ac:dyDescent="0.2">
      <c r="A162" s="26"/>
      <c r="B162" s="136"/>
      <c r="C162" s="136"/>
      <c r="D162" s="130"/>
      <c r="E162" s="130"/>
      <c r="F162" s="130"/>
      <c r="G162" s="26"/>
      <c r="H162" s="26"/>
      <c r="I162" s="26"/>
      <c r="J162" s="26"/>
    </row>
    <row r="163" spans="1:10" x14ac:dyDescent="0.2">
      <c r="A163" s="26"/>
      <c r="B163" s="136"/>
      <c r="C163" s="136"/>
      <c r="D163" s="130"/>
      <c r="E163" s="130"/>
      <c r="F163" s="130"/>
      <c r="G163" s="26"/>
      <c r="H163" s="26"/>
      <c r="I163" s="26"/>
      <c r="J163" s="26"/>
    </row>
  </sheetData>
  <conditionalFormatting sqref="B51:H51">
    <cfRule type="cellIs" dxfId="116" priority="1" stopIfTrue="1" operator="notEqual">
      <formula>0</formula>
    </cfRule>
  </conditionalFormatting>
  <conditionalFormatting sqref="J5:J38 L10:L38">
    <cfRule type="cellIs" dxfId="11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B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60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 t="s">
        <v>61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3881</v>
      </c>
      <c r="C5" s="21">
        <v>4972</v>
      </c>
      <c r="D5" s="21">
        <v>12584</v>
      </c>
      <c r="E5" s="52" t="s">
        <v>129</v>
      </c>
      <c r="F5" s="52">
        <v>20587</v>
      </c>
      <c r="G5" s="40" t="s">
        <v>126</v>
      </c>
      <c r="H5" s="40" t="s">
        <v>126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7230</v>
      </c>
      <c r="C6" s="13">
        <v>9805</v>
      </c>
      <c r="D6" s="13">
        <v>10445</v>
      </c>
      <c r="E6" s="55" t="s">
        <v>129</v>
      </c>
      <c r="F6" s="55">
        <v>14475</v>
      </c>
      <c r="G6" s="39" t="s">
        <v>126</v>
      </c>
      <c r="H6" s="39" t="s">
        <v>126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1413</v>
      </c>
      <c r="C7" s="13">
        <v>2621</v>
      </c>
      <c r="D7" s="13">
        <v>2712</v>
      </c>
      <c r="E7" s="55" t="s">
        <v>129</v>
      </c>
      <c r="F7" s="55">
        <v>4952</v>
      </c>
      <c r="G7" s="39" t="s">
        <v>126</v>
      </c>
      <c r="H7" s="39" t="s">
        <v>126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1210</v>
      </c>
      <c r="C8" s="13">
        <v>1284</v>
      </c>
      <c r="D8" s="13">
        <v>1775</v>
      </c>
      <c r="E8" s="55" t="s">
        <v>129</v>
      </c>
      <c r="F8" s="55">
        <v>4446</v>
      </c>
      <c r="G8" s="39" t="s">
        <v>126</v>
      </c>
      <c r="H8" s="39" t="s">
        <v>126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873</v>
      </c>
      <c r="C9" s="13">
        <v>941</v>
      </c>
      <c r="D9" s="13">
        <v>1737</v>
      </c>
      <c r="E9" s="55" t="s">
        <v>129</v>
      </c>
      <c r="F9" s="55">
        <v>1592</v>
      </c>
      <c r="G9" s="39" t="s">
        <v>126</v>
      </c>
      <c r="H9" s="39" t="s">
        <v>126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0</v>
      </c>
      <c r="C10" s="13">
        <v>52</v>
      </c>
      <c r="D10" s="13">
        <v>22</v>
      </c>
      <c r="E10" s="55" t="s">
        <v>129</v>
      </c>
      <c r="F10" s="55">
        <v>55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107</v>
      </c>
      <c r="C11" s="13">
        <v>380</v>
      </c>
      <c r="D11" s="13">
        <v>253</v>
      </c>
      <c r="E11" s="55" t="s">
        <v>129</v>
      </c>
      <c r="F11" s="55">
        <v>30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141</v>
      </c>
      <c r="C12" s="13">
        <v>96</v>
      </c>
      <c r="D12" s="13">
        <v>297</v>
      </c>
      <c r="E12" s="55" t="s">
        <v>129</v>
      </c>
      <c r="F12" s="55">
        <v>227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39</v>
      </c>
      <c r="C13" s="13">
        <v>80</v>
      </c>
      <c r="D13" s="13">
        <v>71</v>
      </c>
      <c r="E13" s="55" t="s">
        <v>129</v>
      </c>
      <c r="F13" s="55">
        <v>251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52</v>
      </c>
      <c r="C14" s="13">
        <v>67</v>
      </c>
      <c r="D14" s="13">
        <v>55</v>
      </c>
      <c r="E14" s="55" t="s">
        <v>129</v>
      </c>
      <c r="F14" s="55">
        <v>32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144</v>
      </c>
      <c r="C15" s="13">
        <v>780</v>
      </c>
      <c r="D15" s="13">
        <v>719</v>
      </c>
      <c r="E15" s="55" t="s">
        <v>129</v>
      </c>
      <c r="F15" s="55">
        <v>1501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218</v>
      </c>
      <c r="C16" s="13">
        <v>422</v>
      </c>
      <c r="D16" s="13">
        <v>528</v>
      </c>
      <c r="E16" s="55" t="s">
        <v>129</v>
      </c>
      <c r="F16" s="55">
        <v>583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188</v>
      </c>
      <c r="C17" s="13">
        <v>69</v>
      </c>
      <c r="D17" s="13">
        <v>32</v>
      </c>
      <c r="E17" s="55" t="s">
        <v>129</v>
      </c>
      <c r="F17" s="55">
        <v>29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0</v>
      </c>
      <c r="C18" s="13">
        <v>5</v>
      </c>
      <c r="D18" s="13">
        <v>19</v>
      </c>
      <c r="E18" s="55" t="s">
        <v>129</v>
      </c>
      <c r="F18" s="55">
        <v>0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33</v>
      </c>
      <c r="C19" s="13">
        <v>122</v>
      </c>
      <c r="D19" s="13">
        <v>110</v>
      </c>
      <c r="E19" s="55" t="s">
        <v>129</v>
      </c>
      <c r="F19" s="55">
        <v>171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55</v>
      </c>
      <c r="C20" s="13">
        <v>186</v>
      </c>
      <c r="D20" s="13">
        <v>180</v>
      </c>
      <c r="E20" s="55" t="s">
        <v>129</v>
      </c>
      <c r="F20" s="55">
        <v>274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64</v>
      </c>
      <c r="C21" s="13">
        <v>65</v>
      </c>
      <c r="D21" s="13">
        <v>77</v>
      </c>
      <c r="E21" s="55" t="s">
        <v>129</v>
      </c>
      <c r="F21" s="55">
        <v>82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39</v>
      </c>
      <c r="C22" s="13">
        <v>33</v>
      </c>
      <c r="D22" s="13">
        <v>23</v>
      </c>
      <c r="E22" s="55" t="s">
        <v>129</v>
      </c>
      <c r="F22" s="55">
        <v>3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4</v>
      </c>
      <c r="C23" s="13">
        <v>80</v>
      </c>
      <c r="D23" s="13">
        <v>22</v>
      </c>
      <c r="E23" s="55" t="s">
        <v>129</v>
      </c>
      <c r="F23" s="55">
        <v>0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11</v>
      </c>
      <c r="C24" s="13">
        <v>47</v>
      </c>
      <c r="D24" s="13">
        <v>59</v>
      </c>
      <c r="E24" s="55" t="s">
        <v>129</v>
      </c>
      <c r="F24" s="55">
        <v>304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106</v>
      </c>
      <c r="C25" s="13">
        <v>146</v>
      </c>
      <c r="D25" s="13">
        <v>227</v>
      </c>
      <c r="E25" s="55" t="s">
        <v>129</v>
      </c>
      <c r="F25" s="55">
        <v>443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8</v>
      </c>
      <c r="C26" s="13">
        <v>16</v>
      </c>
      <c r="D26" s="13">
        <v>15</v>
      </c>
      <c r="E26" s="55" t="s">
        <v>129</v>
      </c>
      <c r="F26" s="55">
        <v>5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52</v>
      </c>
      <c r="C27" s="13">
        <v>114</v>
      </c>
      <c r="D27" s="13">
        <v>86</v>
      </c>
      <c r="E27" s="55" t="s">
        <v>129</v>
      </c>
      <c r="F27" s="55">
        <v>54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48</v>
      </c>
      <c r="C28" s="13">
        <v>37</v>
      </c>
      <c r="D28" s="13">
        <v>64</v>
      </c>
      <c r="E28" s="55" t="s">
        <v>129</v>
      </c>
      <c r="F28" s="55">
        <v>78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74</v>
      </c>
      <c r="C29" s="13">
        <v>20</v>
      </c>
      <c r="D29" s="13">
        <v>16</v>
      </c>
      <c r="E29" s="55" t="s">
        <v>129</v>
      </c>
      <c r="F29" s="55">
        <v>27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12</v>
      </c>
      <c r="C30" s="13">
        <v>4</v>
      </c>
      <c r="D30" s="13">
        <v>28</v>
      </c>
      <c r="E30" s="55" t="s">
        <v>129</v>
      </c>
      <c r="F30" s="55">
        <v>8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0</v>
      </c>
      <c r="C31" s="13">
        <v>6</v>
      </c>
      <c r="D31" s="13">
        <v>0</v>
      </c>
      <c r="E31" s="55" t="s">
        <v>129</v>
      </c>
      <c r="F31" s="55">
        <v>0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2</v>
      </c>
      <c r="C32" s="13">
        <v>0</v>
      </c>
      <c r="D32" s="13">
        <v>13</v>
      </c>
      <c r="E32" s="55" t="s">
        <v>129</v>
      </c>
      <c r="F32" s="55">
        <v>21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13">
        <v>0</v>
      </c>
      <c r="D33" s="13">
        <v>0</v>
      </c>
      <c r="E33" s="55" t="s">
        <v>129</v>
      </c>
      <c r="F33" s="55">
        <v>0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215</v>
      </c>
      <c r="C34" s="13">
        <v>126</v>
      </c>
      <c r="D34" s="13">
        <v>139</v>
      </c>
      <c r="E34" s="55" t="s">
        <v>129</v>
      </c>
      <c r="F34" s="55">
        <v>119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0</v>
      </c>
      <c r="C35" s="13">
        <v>4</v>
      </c>
      <c r="D35" s="13">
        <v>4</v>
      </c>
      <c r="E35" s="55" t="s">
        <v>129</v>
      </c>
      <c r="F35" s="55">
        <v>4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223</v>
      </c>
      <c r="C36" s="115">
        <f>C38-SUM(C5:C35)</f>
        <v>371</v>
      </c>
      <c r="D36" s="115">
        <f>D38-SUM(D5:D35)</f>
        <v>172</v>
      </c>
      <c r="E36" s="55" t="s">
        <v>129</v>
      </c>
      <c r="F36" s="55">
        <v>611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12561</v>
      </c>
      <c r="C37" s="88">
        <v>17979</v>
      </c>
      <c r="D37" s="88">
        <v>19900</v>
      </c>
      <c r="E37" s="107" t="s">
        <v>129</v>
      </c>
      <c r="F37" s="107">
        <v>30377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16442</v>
      </c>
      <c r="C38" s="89">
        <v>22951</v>
      </c>
      <c r="D38" s="89">
        <v>32484</v>
      </c>
      <c r="E38" s="107" t="s">
        <v>129</v>
      </c>
      <c r="F38" s="107">
        <v>50964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14" priority="1" stopIfTrue="1" operator="notEqual">
      <formula>0</formula>
    </cfRule>
  </conditionalFormatting>
  <conditionalFormatting sqref="J5:J38 L10:L38">
    <cfRule type="cellIs" dxfId="11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1" enableFormatConditionsCalculation="0">
    <tabColor indexed="44"/>
  </sheetPr>
  <dimension ref="A1:L62"/>
  <sheetViews>
    <sheetView topLeftCell="A10" zoomScaleNormal="100" zoomScaleSheetLayoutView="90" workbookViewId="0"/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122</v>
      </c>
      <c r="B1" s="82"/>
      <c r="C1" s="82"/>
      <c r="D1" s="82"/>
      <c r="E1" s="82"/>
      <c r="F1" s="82"/>
      <c r="G1" s="82"/>
      <c r="H1" s="82"/>
      <c r="I1" s="83" t="s">
        <v>90</v>
      </c>
    </row>
    <row r="2" spans="1:12" s="1" customFormat="1" ht="18.75" customHeight="1" x14ac:dyDescent="0.3">
      <c r="A2" s="84" t="s">
        <v>123</v>
      </c>
      <c r="B2" s="85"/>
      <c r="C2" s="85"/>
      <c r="D2" s="85"/>
      <c r="E2" s="85"/>
      <c r="F2" s="86"/>
      <c r="G2" s="85"/>
      <c r="H2" s="85"/>
      <c r="I2" s="87" t="s">
        <v>91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41">
        <v>4082415</v>
      </c>
      <c r="C5" s="41">
        <v>4227217</v>
      </c>
      <c r="D5" s="41">
        <v>4687279</v>
      </c>
      <c r="E5" s="41">
        <v>4989719</v>
      </c>
      <c r="F5" s="41">
        <v>5028643</v>
      </c>
      <c r="G5" s="39">
        <v>7.8008400873876838E-3</v>
      </c>
      <c r="H5" s="40">
        <v>5.3497267299201789E-2</v>
      </c>
      <c r="I5" s="31" t="s">
        <v>5</v>
      </c>
      <c r="J5" s="17"/>
    </row>
    <row r="6" spans="1:12" ht="14.1" customHeight="1" x14ac:dyDescent="0.2">
      <c r="A6" s="13" t="s">
        <v>8</v>
      </c>
      <c r="B6" s="41">
        <v>1606468</v>
      </c>
      <c r="C6" s="41">
        <v>1581126</v>
      </c>
      <c r="D6" s="41">
        <v>1678919</v>
      </c>
      <c r="E6" s="41">
        <v>1673924</v>
      </c>
      <c r="F6" s="41">
        <v>1704051</v>
      </c>
      <c r="G6" s="39">
        <v>1.7997830247968194E-2</v>
      </c>
      <c r="H6" s="40">
        <v>1.4851802363546884E-2</v>
      </c>
      <c r="I6" s="19" t="s">
        <v>9</v>
      </c>
      <c r="J6" s="17"/>
    </row>
    <row r="7" spans="1:12" ht="14.1" customHeight="1" x14ac:dyDescent="0.2">
      <c r="A7" s="13" t="s">
        <v>10</v>
      </c>
      <c r="B7" s="41">
        <v>1095660</v>
      </c>
      <c r="C7" s="41">
        <v>1076174</v>
      </c>
      <c r="D7" s="41">
        <v>1130606</v>
      </c>
      <c r="E7" s="41">
        <v>1161688</v>
      </c>
      <c r="F7" s="41">
        <v>1130157</v>
      </c>
      <c r="G7" s="39">
        <v>-2.7142399680464946E-2</v>
      </c>
      <c r="H7" s="40">
        <v>7.7800182071205981E-3</v>
      </c>
      <c r="I7" s="19" t="s">
        <v>11</v>
      </c>
      <c r="J7" s="17"/>
    </row>
    <row r="8" spans="1:12" ht="14.1" customHeight="1" x14ac:dyDescent="0.2">
      <c r="A8" s="13" t="s">
        <v>6</v>
      </c>
      <c r="B8" s="41">
        <v>1138605</v>
      </c>
      <c r="C8" s="41">
        <v>1188283</v>
      </c>
      <c r="D8" s="41">
        <v>1234018</v>
      </c>
      <c r="E8" s="41">
        <v>1303077</v>
      </c>
      <c r="F8" s="41">
        <v>1271998</v>
      </c>
      <c r="G8" s="39">
        <v>-2.3850470847079697E-2</v>
      </c>
      <c r="H8" s="40">
        <v>2.8083373043394921E-2</v>
      </c>
      <c r="I8" s="19" t="s">
        <v>7</v>
      </c>
      <c r="J8" s="17"/>
    </row>
    <row r="9" spans="1:12" ht="14.1" customHeight="1" x14ac:dyDescent="0.2">
      <c r="A9" s="13" t="s">
        <v>14</v>
      </c>
      <c r="B9" s="41">
        <v>1762041</v>
      </c>
      <c r="C9" s="41">
        <v>1414612</v>
      </c>
      <c r="D9" s="41">
        <v>1403075</v>
      </c>
      <c r="E9" s="41">
        <v>1393104</v>
      </c>
      <c r="F9" s="41">
        <v>1459346</v>
      </c>
      <c r="G9" s="39">
        <v>4.7549931663393386E-2</v>
      </c>
      <c r="H9" s="40">
        <v>-4.6028136852242052E-2</v>
      </c>
      <c r="I9" s="19" t="s">
        <v>15</v>
      </c>
      <c r="J9" s="17"/>
    </row>
    <row r="10" spans="1:12" ht="14.1" customHeight="1" x14ac:dyDescent="0.2">
      <c r="A10" s="13" t="s">
        <v>25</v>
      </c>
      <c r="B10" s="41">
        <v>109115</v>
      </c>
      <c r="C10" s="41">
        <v>114242</v>
      </c>
      <c r="D10" s="41">
        <v>120489</v>
      </c>
      <c r="E10" s="41">
        <v>126687</v>
      </c>
      <c r="F10" s="41">
        <v>125234</v>
      </c>
      <c r="G10" s="39">
        <v>-1.146921152130842E-2</v>
      </c>
      <c r="H10" s="40">
        <v>3.5045517323592401E-2</v>
      </c>
      <c r="I10" s="19" t="s">
        <v>26</v>
      </c>
      <c r="J10" s="17"/>
    </row>
    <row r="11" spans="1:12" ht="14.1" customHeight="1" x14ac:dyDescent="0.2">
      <c r="A11" s="13" t="s">
        <v>16</v>
      </c>
      <c r="B11" s="41">
        <v>73319</v>
      </c>
      <c r="C11" s="41">
        <v>69627</v>
      </c>
      <c r="D11" s="41">
        <v>64623</v>
      </c>
      <c r="E11" s="41">
        <v>69981</v>
      </c>
      <c r="F11" s="41">
        <v>79658</v>
      </c>
      <c r="G11" s="39">
        <v>0.13828039039167783</v>
      </c>
      <c r="H11" s="40">
        <v>2.0947044648095492E-2</v>
      </c>
      <c r="I11" s="19" t="s">
        <v>17</v>
      </c>
      <c r="J11" s="17"/>
    </row>
    <row r="12" spans="1:12" ht="14.1" customHeight="1" x14ac:dyDescent="0.2">
      <c r="A12" s="13" t="s">
        <v>18</v>
      </c>
      <c r="B12" s="41">
        <v>83762</v>
      </c>
      <c r="C12" s="41">
        <v>80457</v>
      </c>
      <c r="D12" s="41">
        <v>82693</v>
      </c>
      <c r="E12" s="41">
        <v>88720</v>
      </c>
      <c r="F12" s="41">
        <v>90377</v>
      </c>
      <c r="G12" s="39">
        <v>1.8676735798016209E-2</v>
      </c>
      <c r="H12" s="40">
        <v>1.9184289887336003E-2</v>
      </c>
      <c r="I12" s="19" t="s">
        <v>19</v>
      </c>
      <c r="J12" s="17"/>
    </row>
    <row r="13" spans="1:12" ht="14.1" customHeight="1" x14ac:dyDescent="0.2">
      <c r="A13" s="13" t="s">
        <v>27</v>
      </c>
      <c r="B13" s="41">
        <v>120292</v>
      </c>
      <c r="C13" s="41">
        <v>104691</v>
      </c>
      <c r="D13" s="41">
        <v>116527</v>
      </c>
      <c r="E13" s="41">
        <v>115492</v>
      </c>
      <c r="F13" s="41">
        <v>120479</v>
      </c>
      <c r="G13" s="39">
        <v>4.3180480033249147E-2</v>
      </c>
      <c r="H13" s="40">
        <v>3.8841129478539571E-4</v>
      </c>
      <c r="I13" s="19" t="s">
        <v>28</v>
      </c>
      <c r="J13" s="17"/>
    </row>
    <row r="14" spans="1:12" ht="14.1" customHeight="1" x14ac:dyDescent="0.2">
      <c r="A14" s="13" t="s">
        <v>29</v>
      </c>
      <c r="B14" s="41">
        <v>57328</v>
      </c>
      <c r="C14" s="41">
        <v>51880</v>
      </c>
      <c r="D14" s="41">
        <v>57933</v>
      </c>
      <c r="E14" s="41">
        <v>65001</v>
      </c>
      <c r="F14" s="41">
        <v>63468</v>
      </c>
      <c r="G14" s="39">
        <v>-2.3584252549960771E-2</v>
      </c>
      <c r="H14" s="40">
        <v>2.5762942981979009E-2</v>
      </c>
      <c r="I14" s="19" t="s">
        <v>29</v>
      </c>
      <c r="J14" s="17"/>
    </row>
    <row r="15" spans="1:12" ht="14.1" customHeight="1" x14ac:dyDescent="0.2">
      <c r="A15" s="13" t="s">
        <v>12</v>
      </c>
      <c r="B15" s="41">
        <v>356709</v>
      </c>
      <c r="C15" s="41">
        <v>371012</v>
      </c>
      <c r="D15" s="41">
        <v>396837</v>
      </c>
      <c r="E15" s="41">
        <v>437911</v>
      </c>
      <c r="F15" s="41">
        <v>445571</v>
      </c>
      <c r="G15" s="39">
        <v>1.749213881359446E-2</v>
      </c>
      <c r="H15" s="40">
        <v>5.7184318504825526E-2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41">
        <v>488916</v>
      </c>
      <c r="C16" s="41">
        <v>494141</v>
      </c>
      <c r="D16" s="41">
        <v>572161</v>
      </c>
      <c r="E16" s="41">
        <v>636698</v>
      </c>
      <c r="F16" s="41">
        <v>598421</v>
      </c>
      <c r="G16" s="39">
        <v>-6.0117983722267065E-2</v>
      </c>
      <c r="H16" s="40">
        <v>5.1824164161673236E-2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41">
        <v>64639</v>
      </c>
      <c r="C17" s="41">
        <v>62906</v>
      </c>
      <c r="D17" s="41">
        <v>65596</v>
      </c>
      <c r="E17" s="41">
        <v>64525</v>
      </c>
      <c r="F17" s="41">
        <v>106326</v>
      </c>
      <c r="G17" s="39">
        <v>0.6478264238667184</v>
      </c>
      <c r="H17" s="40">
        <v>0.13249478737636156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41">
        <v>66536</v>
      </c>
      <c r="C18" s="41">
        <v>61088</v>
      </c>
      <c r="D18" s="41">
        <v>59014</v>
      </c>
      <c r="E18" s="41">
        <v>62623</v>
      </c>
      <c r="F18" s="41">
        <v>52442</v>
      </c>
      <c r="G18" s="39">
        <v>-0.16257605033294475</v>
      </c>
      <c r="H18" s="40">
        <v>-5.7772795162334689E-2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41">
        <v>61707</v>
      </c>
      <c r="C19" s="41">
        <v>60563</v>
      </c>
      <c r="D19" s="41">
        <v>60050</v>
      </c>
      <c r="E19" s="41">
        <v>64833</v>
      </c>
      <c r="F19" s="41">
        <v>71852</v>
      </c>
      <c r="G19" s="39">
        <v>0.10826276741782737</v>
      </c>
      <c r="H19" s="40">
        <v>3.878604589764123E-2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41">
        <v>148628</v>
      </c>
      <c r="C20" s="41">
        <v>124916</v>
      </c>
      <c r="D20" s="41">
        <v>138665</v>
      </c>
      <c r="E20" s="41">
        <v>154348</v>
      </c>
      <c r="F20" s="41">
        <v>153803</v>
      </c>
      <c r="G20" s="39">
        <v>-3.5309819369218065E-3</v>
      </c>
      <c r="H20" s="40">
        <v>8.5932172519647132E-3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41">
        <v>44431</v>
      </c>
      <c r="C21" s="41">
        <v>47690</v>
      </c>
      <c r="D21" s="41">
        <v>50415</v>
      </c>
      <c r="E21" s="41">
        <v>53776</v>
      </c>
      <c r="F21" s="41">
        <v>57863</v>
      </c>
      <c r="G21" s="39">
        <v>7.6000446295745316E-2</v>
      </c>
      <c r="H21" s="40">
        <v>6.8264298973897963E-2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41">
        <v>48481</v>
      </c>
      <c r="C22" s="41">
        <v>43988</v>
      </c>
      <c r="D22" s="41">
        <v>46103</v>
      </c>
      <c r="E22" s="41">
        <v>53912</v>
      </c>
      <c r="F22" s="41">
        <v>63740</v>
      </c>
      <c r="G22" s="39">
        <v>0.18229707671761397</v>
      </c>
      <c r="H22" s="40">
        <v>7.0804339351349999E-2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41">
        <v>65723</v>
      </c>
      <c r="C23" s="41">
        <v>64579</v>
      </c>
      <c r="D23" s="41">
        <v>69899</v>
      </c>
      <c r="E23" s="41">
        <v>90674</v>
      </c>
      <c r="F23" s="41">
        <v>82193</v>
      </c>
      <c r="G23" s="39">
        <v>-9.3532876017380917E-2</v>
      </c>
      <c r="H23" s="40">
        <v>5.7497533965806813E-2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41">
        <v>58262</v>
      </c>
      <c r="C24" s="41">
        <v>53712</v>
      </c>
      <c r="D24" s="41">
        <v>60828</v>
      </c>
      <c r="E24" s="41">
        <v>68302</v>
      </c>
      <c r="F24" s="41">
        <v>71529</v>
      </c>
      <c r="G24" s="39">
        <v>4.7246054288307748E-2</v>
      </c>
      <c r="H24" s="40">
        <v>5.2626238042899898E-2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41">
        <v>109134</v>
      </c>
      <c r="C25" s="41">
        <v>109036</v>
      </c>
      <c r="D25" s="41">
        <v>119727</v>
      </c>
      <c r="E25" s="41">
        <v>139971</v>
      </c>
      <c r="F25" s="41">
        <v>151365</v>
      </c>
      <c r="G25" s="39">
        <v>8.140257624793712E-2</v>
      </c>
      <c r="H25" s="40">
        <v>8.5216399229050666E-2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41">
        <v>107472</v>
      </c>
      <c r="C26" s="41">
        <v>95986</v>
      </c>
      <c r="D26" s="41">
        <v>122294</v>
      </c>
      <c r="E26" s="41">
        <v>159150</v>
      </c>
      <c r="F26" s="41">
        <v>186007</v>
      </c>
      <c r="G26" s="39">
        <v>0.16875274897895065</v>
      </c>
      <c r="H26" s="40">
        <v>0.14698698343044225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41">
        <v>514565</v>
      </c>
      <c r="C27" s="41">
        <v>481408</v>
      </c>
      <c r="D27" s="41">
        <v>534869</v>
      </c>
      <c r="E27" s="41">
        <v>595893</v>
      </c>
      <c r="F27" s="41">
        <v>614875</v>
      </c>
      <c r="G27" s="39">
        <v>3.1854712171480504E-2</v>
      </c>
      <c r="H27" s="40">
        <v>4.5530359676628107E-2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41">
        <v>80642</v>
      </c>
      <c r="C28" s="41">
        <v>70898</v>
      </c>
      <c r="D28" s="41">
        <v>85604</v>
      </c>
      <c r="E28" s="41">
        <v>100646</v>
      </c>
      <c r="F28" s="41">
        <v>103593</v>
      </c>
      <c r="G28" s="39">
        <v>2.9280845736541883E-2</v>
      </c>
      <c r="H28" s="40">
        <v>6.4614262367709951E-2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41">
        <v>173782</v>
      </c>
      <c r="C29" s="41">
        <v>137388</v>
      </c>
      <c r="D29" s="41">
        <v>143309</v>
      </c>
      <c r="E29" s="41">
        <v>164373</v>
      </c>
      <c r="F29" s="41">
        <v>201098</v>
      </c>
      <c r="G29" s="39">
        <v>0.22342477170824893</v>
      </c>
      <c r="H29" s="40">
        <v>3.7171895514922948E-2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41">
        <v>91516</v>
      </c>
      <c r="C30" s="41">
        <v>89426</v>
      </c>
      <c r="D30" s="41">
        <v>99374</v>
      </c>
      <c r="E30" s="41">
        <v>123563</v>
      </c>
      <c r="F30" s="41">
        <v>144144</v>
      </c>
      <c r="G30" s="39">
        <v>0.16656280601798268</v>
      </c>
      <c r="H30" s="40">
        <v>0.1202756206317197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41">
        <v>104157</v>
      </c>
      <c r="C31" s="41">
        <v>67550</v>
      </c>
      <c r="D31" s="41">
        <v>78583</v>
      </c>
      <c r="E31" s="41">
        <v>90910</v>
      </c>
      <c r="F31" s="41">
        <v>83537</v>
      </c>
      <c r="G31" s="39">
        <v>-8.1102188978110168E-2</v>
      </c>
      <c r="H31" s="40">
        <v>-5.3659115845172911E-2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41">
        <v>49876</v>
      </c>
      <c r="C32" s="41">
        <v>39730</v>
      </c>
      <c r="D32" s="41">
        <v>44576</v>
      </c>
      <c r="E32" s="41">
        <v>48358</v>
      </c>
      <c r="F32" s="41">
        <v>56324</v>
      </c>
      <c r="G32" s="39">
        <v>0.16472972414078324</v>
      </c>
      <c r="H32" s="40">
        <v>3.086185184927559E-2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41">
        <v>55414</v>
      </c>
      <c r="C33" s="41">
        <v>48382</v>
      </c>
      <c r="D33" s="41">
        <v>54417</v>
      </c>
      <c r="E33" s="41">
        <v>64447</v>
      </c>
      <c r="F33" s="41">
        <v>72689</v>
      </c>
      <c r="G33" s="39">
        <v>0.12788803202631627</v>
      </c>
      <c r="H33" s="40">
        <v>7.0193474304665271E-2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41">
        <v>50394</v>
      </c>
      <c r="C34" s="41">
        <v>50238</v>
      </c>
      <c r="D34" s="41">
        <v>57870</v>
      </c>
      <c r="E34" s="41">
        <v>68984</v>
      </c>
      <c r="F34" s="41">
        <v>74963</v>
      </c>
      <c r="G34" s="39">
        <v>8.6672271831149228E-2</v>
      </c>
      <c r="H34" s="40">
        <v>0.10437618216096367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41">
        <v>45898</v>
      </c>
      <c r="C35" s="41">
        <v>37354</v>
      </c>
      <c r="D35" s="41">
        <v>54317</v>
      </c>
      <c r="E35" s="41">
        <v>75942</v>
      </c>
      <c r="F35" s="41">
        <v>81163</v>
      </c>
      <c r="G35" s="39">
        <v>6.8749835400700565E-2</v>
      </c>
      <c r="H35" s="40">
        <v>0.15316401727196038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79">
        <v>880880</v>
      </c>
      <c r="C36" s="79">
        <v>742256</v>
      </c>
      <c r="D36" s="79">
        <v>687109</v>
      </c>
      <c r="E36" s="79">
        <v>703335</v>
      </c>
      <c r="F36" s="79">
        <v>774014</v>
      </c>
      <c r="G36" s="39">
        <v>0.10049123106343361</v>
      </c>
      <c r="H36" s="40">
        <v>-3.1815742953527959E-2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93">
        <v>9714352</v>
      </c>
      <c r="C37" s="93">
        <v>9035339</v>
      </c>
      <c r="D37" s="93">
        <v>9490500</v>
      </c>
      <c r="E37" s="93">
        <v>10020848</v>
      </c>
      <c r="F37" s="93">
        <v>10292280</v>
      </c>
      <c r="G37" s="90">
        <v>2.7086729586158764E-2</v>
      </c>
      <c r="H37" s="91">
        <v>1.4552298539970421E-2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13796767</v>
      </c>
      <c r="C38" s="89">
        <v>13262556</v>
      </c>
      <c r="D38" s="89">
        <v>14177779</v>
      </c>
      <c r="E38" s="89">
        <v>15010567</v>
      </c>
      <c r="F38" s="89">
        <v>15320923</v>
      </c>
      <c r="G38" s="90">
        <v>2.0675834563744333E-2</v>
      </c>
      <c r="H38" s="90">
        <v>2.6542418750614916E-2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119</v>
      </c>
      <c r="B39" s="66" t="s">
        <v>92</v>
      </c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66" t="s">
        <v>93</v>
      </c>
      <c r="F40" s="14" t="s">
        <v>112</v>
      </c>
      <c r="I40" s="15" t="s">
        <v>89</v>
      </c>
      <c r="J40"/>
      <c r="K40"/>
      <c r="L40"/>
    </row>
    <row r="41" spans="1:12" x14ac:dyDescent="0.2">
      <c r="E41" s="42"/>
      <c r="F41" s="42"/>
      <c r="G41"/>
      <c r="H41"/>
      <c r="J41"/>
      <c r="K41"/>
      <c r="L41"/>
    </row>
    <row r="42" spans="1:12" x14ac:dyDescent="0.2">
      <c r="A42" s="109"/>
      <c r="B42" s="34"/>
      <c r="C42" s="34"/>
      <c r="D42" s="34"/>
      <c r="E42" s="34"/>
      <c r="F42" s="34"/>
      <c r="G42" s="32"/>
      <c r="H42" s="32"/>
      <c r="I42" s="33"/>
      <c r="J42"/>
      <c r="K42"/>
      <c r="L42"/>
    </row>
    <row r="43" spans="1:12" x14ac:dyDescent="0.2">
      <c r="A43" s="109"/>
      <c r="B43" s="34"/>
      <c r="C43" s="34"/>
      <c r="D43" s="34"/>
      <c r="E43" s="34"/>
      <c r="F43" s="34"/>
      <c r="G43" s="32"/>
      <c r="H43" s="32"/>
      <c r="I43" s="33"/>
      <c r="J43"/>
      <c r="K43"/>
      <c r="L43"/>
    </row>
    <row r="44" spans="1:12" x14ac:dyDescent="0.2">
      <c r="A44" s="109"/>
      <c r="B44" s="34"/>
      <c r="C44" s="34"/>
      <c r="D44" s="34"/>
      <c r="E44" s="34"/>
      <c r="F44" s="34"/>
      <c r="G44" s="34"/>
      <c r="H44" s="34"/>
      <c r="I44" s="33"/>
      <c r="J44"/>
      <c r="K44"/>
      <c r="L44"/>
    </row>
    <row r="45" spans="1:12" x14ac:dyDescent="0.2">
      <c r="A45" s="109"/>
      <c r="B45" s="34"/>
      <c r="C45" s="34"/>
      <c r="D45" s="34"/>
      <c r="E45" s="34"/>
      <c r="F45" s="34"/>
      <c r="G45" s="32"/>
      <c r="H45" s="32"/>
      <c r="I45" s="33"/>
      <c r="J45"/>
      <c r="K45"/>
      <c r="L45"/>
    </row>
    <row r="46" spans="1:12" x14ac:dyDescent="0.2">
      <c r="A46" s="109"/>
      <c r="B46" s="34"/>
      <c r="C46" s="34"/>
      <c r="D46" s="34"/>
      <c r="E46" s="34"/>
      <c r="F46" s="34"/>
      <c r="G46" s="32"/>
      <c r="H46" s="32"/>
      <c r="I46" s="33"/>
      <c r="J46"/>
      <c r="K46"/>
      <c r="L46"/>
    </row>
    <row r="47" spans="1:12" x14ac:dyDescent="0.2">
      <c r="A47" s="109"/>
      <c r="B47" s="34"/>
      <c r="C47" s="34"/>
      <c r="D47" s="34"/>
      <c r="E47" s="34"/>
      <c r="F47" s="34"/>
      <c r="G47" s="32"/>
      <c r="H47" s="32"/>
      <c r="I47" s="33"/>
      <c r="J47"/>
      <c r="K47"/>
      <c r="L47"/>
    </row>
    <row r="48" spans="1:12" x14ac:dyDescent="0.2">
      <c r="A48" s="109"/>
      <c r="B48" s="112"/>
      <c r="C48" s="112"/>
      <c r="D48" s="112"/>
      <c r="E48" s="34"/>
      <c r="F48" s="34"/>
      <c r="G48" s="35"/>
      <c r="H48" s="35"/>
      <c r="I48" s="33"/>
      <c r="J48"/>
      <c r="K48"/>
      <c r="L48"/>
    </row>
    <row r="49" spans="1:12" x14ac:dyDescent="0.2">
      <c r="A49" s="12"/>
      <c r="B49" s="34"/>
      <c r="C49" s="34"/>
      <c r="D49" s="34"/>
      <c r="E49" s="34"/>
      <c r="F49" s="34"/>
      <c r="G49" s="34"/>
      <c r="H49" s="34"/>
      <c r="I49" s="36"/>
      <c r="J49"/>
      <c r="K49"/>
      <c r="L49"/>
    </row>
    <row r="50" spans="1:12" x14ac:dyDescent="0.2">
      <c r="A50" s="12"/>
      <c r="B50" s="34"/>
      <c r="C50" s="34"/>
      <c r="D50" s="34"/>
      <c r="E50" s="34"/>
      <c r="F50" s="34"/>
      <c r="G50" s="34"/>
      <c r="H50" s="34"/>
      <c r="I50" s="12"/>
      <c r="J50"/>
      <c r="K50"/>
      <c r="L50"/>
    </row>
    <row r="51" spans="1:12" ht="18" x14ac:dyDescent="0.25">
      <c r="A51" s="37"/>
      <c r="B51" s="38"/>
      <c r="C51" s="38"/>
      <c r="D51" s="38"/>
      <c r="E51" s="38"/>
      <c r="F51" s="38"/>
      <c r="G51" s="38"/>
      <c r="H51" s="38"/>
      <c r="I51" s="37"/>
      <c r="J51"/>
      <c r="K51"/>
      <c r="L51"/>
    </row>
    <row r="52" spans="1:12" x14ac:dyDescent="0.2">
      <c r="A52" s="12"/>
      <c r="B52" s="17"/>
      <c r="C52" s="17"/>
      <c r="D52" s="17"/>
      <c r="E52" s="17"/>
      <c r="F52" s="17"/>
      <c r="G52" s="10"/>
      <c r="H52" s="10"/>
      <c r="I52" s="12"/>
      <c r="J52"/>
      <c r="K52"/>
      <c r="L52"/>
    </row>
    <row r="53" spans="1:12" x14ac:dyDescent="0.2">
      <c r="A53" s="12"/>
      <c r="B53" s="10"/>
      <c r="C53" s="10"/>
      <c r="D53" s="10"/>
      <c r="E53" s="10"/>
      <c r="F53" s="10"/>
      <c r="G53" s="10"/>
      <c r="H53" s="10"/>
      <c r="I53" s="12"/>
      <c r="J53"/>
      <c r="K53"/>
      <c r="L53"/>
    </row>
    <row r="54" spans="1:12" x14ac:dyDescent="0.2">
      <c r="A54" s="12"/>
      <c r="B54" s="17"/>
      <c r="C54" s="17"/>
      <c r="D54" s="17"/>
      <c r="E54" s="17"/>
      <c r="F54" s="17"/>
      <c r="G54" s="17"/>
      <c r="H54" s="17"/>
      <c r="I54" s="12"/>
      <c r="J54"/>
      <c r="K54"/>
      <c r="L54"/>
    </row>
    <row r="60" spans="1:12" x14ac:dyDescent="0.2">
      <c r="B60" s="66"/>
    </row>
    <row r="61" spans="1:12" x14ac:dyDescent="0.2">
      <c r="B61" s="66"/>
    </row>
    <row r="62" spans="1:12" x14ac:dyDescent="0.2">
      <c r="E62" s="42"/>
      <c r="F62" s="42"/>
      <c r="G62"/>
    </row>
  </sheetData>
  <phoneticPr fontId="0" type="noConversion"/>
  <conditionalFormatting sqref="B51:H51">
    <cfRule type="cellIs" dxfId="206" priority="1" stopIfTrue="1" operator="notEqual">
      <formula>0</formula>
    </cfRule>
  </conditionalFormatting>
  <conditionalFormatting sqref="J5:J38 L15:L38">
    <cfRule type="cellIs" dxfId="20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5" width="12.5703125" style="43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94"/>
      <c r="C1" s="94"/>
      <c r="D1" s="94"/>
      <c r="E1" s="94"/>
      <c r="F1" s="82"/>
      <c r="G1" s="82"/>
      <c r="H1" s="82"/>
      <c r="I1" s="83" t="s">
        <v>62</v>
      </c>
    </row>
    <row r="2" spans="1:12" s="1" customFormat="1" ht="18.75" customHeight="1" x14ac:dyDescent="0.3">
      <c r="A2" s="84" t="s">
        <v>128</v>
      </c>
      <c r="B2" s="95"/>
      <c r="C2" s="95"/>
      <c r="D2" s="95"/>
      <c r="E2" s="95"/>
      <c r="F2" s="86"/>
      <c r="G2" s="86"/>
      <c r="H2" s="86"/>
      <c r="I2" s="87" t="s">
        <v>63</v>
      </c>
    </row>
    <row r="3" spans="1:12" s="12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s="12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3"/>
    </row>
    <row r="5" spans="1:12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19" t="s">
        <v>131</v>
      </c>
      <c r="F5" s="19" t="s">
        <v>131</v>
      </c>
      <c r="G5" s="40" t="s">
        <v>126</v>
      </c>
      <c r="H5" s="40" t="s">
        <v>126</v>
      </c>
      <c r="I5" s="31" t="s">
        <v>5</v>
      </c>
      <c r="J5" s="17"/>
    </row>
    <row r="6" spans="1:12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19" t="s">
        <v>131</v>
      </c>
      <c r="F6" s="19" t="s">
        <v>131</v>
      </c>
      <c r="G6" s="39" t="s">
        <v>126</v>
      </c>
      <c r="H6" s="40" t="s">
        <v>126</v>
      </c>
      <c r="I6" s="19" t="s">
        <v>9</v>
      </c>
      <c r="J6" s="17"/>
    </row>
    <row r="7" spans="1:12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19" t="s">
        <v>131</v>
      </c>
      <c r="F7" s="19" t="s">
        <v>131</v>
      </c>
      <c r="G7" s="39" t="s">
        <v>126</v>
      </c>
      <c r="H7" s="40" t="s">
        <v>126</v>
      </c>
      <c r="I7" s="19" t="s">
        <v>11</v>
      </c>
      <c r="J7" s="17"/>
    </row>
    <row r="8" spans="1:12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19" t="s">
        <v>131</v>
      </c>
      <c r="F8" s="19" t="s">
        <v>131</v>
      </c>
      <c r="G8" s="39" t="s">
        <v>126</v>
      </c>
      <c r="H8" s="40" t="s">
        <v>126</v>
      </c>
      <c r="I8" s="19" t="s">
        <v>7</v>
      </c>
      <c r="J8" s="17"/>
    </row>
    <row r="9" spans="1:12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19" t="s">
        <v>131</v>
      </c>
      <c r="F9" s="19" t="s">
        <v>131</v>
      </c>
      <c r="G9" s="39" t="s">
        <v>126</v>
      </c>
      <c r="H9" s="40" t="s">
        <v>126</v>
      </c>
      <c r="I9" s="19" t="s">
        <v>15</v>
      </c>
      <c r="J9" s="17"/>
    </row>
    <row r="10" spans="1:12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19" t="s">
        <v>131</v>
      </c>
      <c r="F10" s="19" t="s">
        <v>131</v>
      </c>
      <c r="G10" s="39" t="s">
        <v>126</v>
      </c>
      <c r="H10" s="40" t="s">
        <v>126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19" t="s">
        <v>131</v>
      </c>
      <c r="F11" s="19" t="s">
        <v>131</v>
      </c>
      <c r="G11" s="39" t="s">
        <v>126</v>
      </c>
      <c r="H11" s="40" t="s">
        <v>126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19" t="s">
        <v>131</v>
      </c>
      <c r="F12" s="19" t="s">
        <v>131</v>
      </c>
      <c r="G12" s="39" t="s">
        <v>126</v>
      </c>
      <c r="H12" s="40" t="s">
        <v>126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19" t="s">
        <v>131</v>
      </c>
      <c r="F13" s="19" t="s">
        <v>131</v>
      </c>
      <c r="G13" s="39" t="s">
        <v>126</v>
      </c>
      <c r="H13" s="40" t="s">
        <v>126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19" t="s">
        <v>131</v>
      </c>
      <c r="F14" s="19" t="s">
        <v>131</v>
      </c>
      <c r="G14" s="39" t="s">
        <v>126</v>
      </c>
      <c r="H14" s="40" t="s">
        <v>126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19" t="s">
        <v>131</v>
      </c>
      <c r="F15" s="19" t="s">
        <v>131</v>
      </c>
      <c r="G15" s="39" t="s">
        <v>126</v>
      </c>
      <c r="H15" s="40" t="s">
        <v>126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19" t="s">
        <v>131</v>
      </c>
      <c r="F16" s="19" t="s">
        <v>131</v>
      </c>
      <c r="G16" s="39" t="s">
        <v>126</v>
      </c>
      <c r="H16" s="40" t="s">
        <v>126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19" t="s">
        <v>131</v>
      </c>
      <c r="F17" s="19" t="s">
        <v>131</v>
      </c>
      <c r="G17" s="39" t="s">
        <v>126</v>
      </c>
      <c r="H17" s="40" t="s">
        <v>126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19" t="s">
        <v>131</v>
      </c>
      <c r="F18" s="19" t="s">
        <v>131</v>
      </c>
      <c r="G18" s="39" t="s">
        <v>126</v>
      </c>
      <c r="H18" s="40" t="s">
        <v>126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19" t="s">
        <v>131</v>
      </c>
      <c r="F19" s="19" t="s">
        <v>131</v>
      </c>
      <c r="G19" s="39" t="s">
        <v>126</v>
      </c>
      <c r="H19" s="40" t="s">
        <v>126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19" t="s">
        <v>131</v>
      </c>
      <c r="F20" s="19" t="s">
        <v>131</v>
      </c>
      <c r="G20" s="39" t="s">
        <v>126</v>
      </c>
      <c r="H20" s="40" t="s">
        <v>126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19" t="s">
        <v>131</v>
      </c>
      <c r="F21" s="19" t="s">
        <v>131</v>
      </c>
      <c r="G21" s="39" t="s">
        <v>126</v>
      </c>
      <c r="H21" s="40" t="s">
        <v>126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19" t="s">
        <v>131</v>
      </c>
      <c r="F22" s="19" t="s">
        <v>131</v>
      </c>
      <c r="G22" s="39" t="s">
        <v>126</v>
      </c>
      <c r="H22" s="40" t="s">
        <v>126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19" t="s">
        <v>131</v>
      </c>
      <c r="F23" s="19" t="s">
        <v>131</v>
      </c>
      <c r="G23" s="39" t="s">
        <v>126</v>
      </c>
      <c r="H23" s="40" t="s">
        <v>126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19" t="s">
        <v>131</v>
      </c>
      <c r="F24" s="19" t="s">
        <v>131</v>
      </c>
      <c r="G24" s="39" t="s">
        <v>126</v>
      </c>
      <c r="H24" s="40" t="s">
        <v>126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19" t="s">
        <v>131</v>
      </c>
      <c r="F25" s="19" t="s">
        <v>131</v>
      </c>
      <c r="G25" s="39" t="s">
        <v>126</v>
      </c>
      <c r="H25" s="40" t="s">
        <v>126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19" t="s">
        <v>131</v>
      </c>
      <c r="F26" s="19" t="s">
        <v>131</v>
      </c>
      <c r="G26" s="39" t="s">
        <v>126</v>
      </c>
      <c r="H26" s="40" t="s">
        <v>126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19" t="s">
        <v>131</v>
      </c>
      <c r="F27" s="19" t="s">
        <v>131</v>
      </c>
      <c r="G27" s="39" t="s">
        <v>126</v>
      </c>
      <c r="H27" s="40" t="s">
        <v>126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19" t="s">
        <v>131</v>
      </c>
      <c r="F28" s="19" t="s">
        <v>131</v>
      </c>
      <c r="G28" s="39" t="s">
        <v>126</v>
      </c>
      <c r="H28" s="40" t="s">
        <v>126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19" t="s">
        <v>131</v>
      </c>
      <c r="F29" s="19" t="s">
        <v>131</v>
      </c>
      <c r="G29" s="39" t="s">
        <v>126</v>
      </c>
      <c r="H29" s="40" t="s">
        <v>126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19" t="s">
        <v>131</v>
      </c>
      <c r="F30" s="19" t="s">
        <v>131</v>
      </c>
      <c r="G30" s="39" t="s">
        <v>126</v>
      </c>
      <c r="H30" s="40" t="s">
        <v>126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19" t="s">
        <v>131</v>
      </c>
      <c r="F31" s="19" t="s">
        <v>131</v>
      </c>
      <c r="G31" s="39" t="s">
        <v>126</v>
      </c>
      <c r="H31" s="40" t="s">
        <v>126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19" t="s">
        <v>131</v>
      </c>
      <c r="F32" s="19" t="s">
        <v>131</v>
      </c>
      <c r="G32" s="39" t="s">
        <v>126</v>
      </c>
      <c r="H32" s="40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19" t="s">
        <v>131</v>
      </c>
      <c r="F33" s="19" t="s">
        <v>131</v>
      </c>
      <c r="G33" s="39" t="s">
        <v>126</v>
      </c>
      <c r="H33" s="40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19" t="s">
        <v>131</v>
      </c>
      <c r="F34" s="19" t="s">
        <v>131</v>
      </c>
      <c r="G34" s="39" t="s">
        <v>126</v>
      </c>
      <c r="H34" s="40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19" t="s">
        <v>131</v>
      </c>
      <c r="F35" s="19" t="s">
        <v>131</v>
      </c>
      <c r="G35" s="39" t="s">
        <v>126</v>
      </c>
      <c r="H35" s="40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138" t="s">
        <v>131</v>
      </c>
      <c r="F36" s="138" t="s">
        <v>131</v>
      </c>
      <c r="G36" s="39" t="s">
        <v>126</v>
      </c>
      <c r="H36" s="40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89" t="s">
        <v>131</v>
      </c>
      <c r="F37" s="89" t="s">
        <v>131</v>
      </c>
      <c r="G37" s="90" t="s">
        <v>126</v>
      </c>
      <c r="H37" s="91" t="s">
        <v>126</v>
      </c>
      <c r="I37" s="89" t="s">
        <v>46</v>
      </c>
      <c r="J37" s="17"/>
      <c r="K37" s="11"/>
      <c r="L37" s="17"/>
    </row>
    <row r="38" spans="1:12" s="12" customFormat="1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89" t="s">
        <v>131</v>
      </c>
      <c r="F38" s="89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s="12" customFormat="1" ht="12.75" customHeight="1" x14ac:dyDescent="0.2">
      <c r="A39" s="14" t="s">
        <v>130</v>
      </c>
      <c r="B39" s="15"/>
      <c r="C39" s="5"/>
      <c r="D39" s="5"/>
      <c r="E39" s="5"/>
      <c r="F39" s="14" t="s">
        <v>111</v>
      </c>
      <c r="G39" s="5"/>
      <c r="H39" s="5"/>
      <c r="I39" s="16" t="s">
        <v>88</v>
      </c>
      <c r="J39"/>
      <c r="K39"/>
      <c r="L39"/>
    </row>
    <row r="40" spans="1:12" s="12" customFormat="1" ht="12.75" customHeight="1" x14ac:dyDescent="0.2">
      <c r="A40" s="14"/>
      <c r="B40" s="15"/>
      <c r="C40" s="5"/>
      <c r="D40" s="5"/>
      <c r="E40" s="5"/>
      <c r="F40" s="14" t="s">
        <v>112</v>
      </c>
      <c r="G40" s="5"/>
      <c r="H40" s="5"/>
      <c r="I40" s="15" t="s">
        <v>89</v>
      </c>
      <c r="J40"/>
      <c r="K40"/>
      <c r="L40"/>
    </row>
    <row r="41" spans="1:12" x14ac:dyDescent="0.2">
      <c r="B41" s="5"/>
      <c r="C41" s="5"/>
      <c r="D41" s="5"/>
      <c r="E41" s="5"/>
      <c r="H41"/>
      <c r="J41"/>
      <c r="K41"/>
      <c r="L41"/>
    </row>
    <row r="42" spans="1:12" x14ac:dyDescent="0.2">
      <c r="A42" s="116"/>
      <c r="B42" s="122"/>
      <c r="C42" s="122"/>
      <c r="D42" s="122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22"/>
      <c r="C43" s="122"/>
      <c r="D43" s="122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22"/>
      <c r="C44" s="122"/>
      <c r="D44" s="122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22"/>
      <c r="C45" s="122"/>
      <c r="D45" s="122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22"/>
      <c r="C46" s="122"/>
      <c r="D46" s="122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22"/>
      <c r="C47" s="122"/>
      <c r="D47" s="122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22"/>
      <c r="C48" s="122"/>
      <c r="D48" s="122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39"/>
      <c r="C50" s="139"/>
      <c r="D50" s="139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140"/>
      <c r="C55" s="140"/>
      <c r="D55" s="140"/>
      <c r="E55" s="140"/>
      <c r="F55" s="26"/>
      <c r="G55" s="26"/>
      <c r="H55" s="26"/>
      <c r="I55" s="26"/>
      <c r="J55" s="26"/>
    </row>
    <row r="56" spans="1:12" x14ac:dyDescent="0.2">
      <c r="A56" s="26"/>
      <c r="B56" s="140"/>
      <c r="C56" s="140"/>
      <c r="D56" s="140"/>
      <c r="E56" s="140"/>
      <c r="F56" s="26"/>
      <c r="G56" s="26"/>
      <c r="H56" s="26"/>
      <c r="I56" s="26"/>
      <c r="J56" s="26"/>
    </row>
    <row r="57" spans="1:12" x14ac:dyDescent="0.2">
      <c r="A57" s="26"/>
      <c r="B57" s="140"/>
      <c r="C57" s="140"/>
      <c r="D57" s="140"/>
      <c r="E57" s="140"/>
      <c r="F57" s="26"/>
      <c r="G57" s="26"/>
      <c r="H57" s="26"/>
      <c r="I57" s="26"/>
      <c r="J57" s="26"/>
    </row>
    <row r="58" spans="1:12" x14ac:dyDescent="0.2">
      <c r="A58" s="26"/>
      <c r="B58" s="140"/>
      <c r="C58" s="140"/>
      <c r="D58" s="140"/>
      <c r="E58" s="140"/>
      <c r="F58" s="26"/>
      <c r="G58" s="26"/>
      <c r="H58" s="26"/>
      <c r="I58" s="26"/>
      <c r="J58" s="26"/>
    </row>
    <row r="59" spans="1:12" x14ac:dyDescent="0.2">
      <c r="A59" s="26"/>
      <c r="B59" s="140"/>
      <c r="C59" s="140"/>
      <c r="D59" s="140"/>
      <c r="E59" s="140"/>
      <c r="F59" s="26"/>
      <c r="G59" s="26"/>
      <c r="H59" s="26"/>
      <c r="I59" s="26"/>
      <c r="J59" s="26"/>
    </row>
    <row r="60" spans="1:12" x14ac:dyDescent="0.2">
      <c r="A60" s="26"/>
      <c r="B60" s="140"/>
      <c r="C60" s="140"/>
      <c r="D60" s="140"/>
      <c r="E60" s="140"/>
      <c r="F60" s="26"/>
      <c r="G60" s="26"/>
      <c r="H60" s="26"/>
      <c r="I60" s="26"/>
      <c r="J60" s="26"/>
    </row>
    <row r="61" spans="1:12" x14ac:dyDescent="0.2">
      <c r="A61" s="26"/>
      <c r="B61" s="140"/>
      <c r="C61" s="140"/>
      <c r="D61" s="140"/>
      <c r="E61" s="140"/>
      <c r="F61" s="26"/>
      <c r="G61" s="26"/>
      <c r="H61" s="26"/>
      <c r="I61" s="26"/>
      <c r="J61" s="26"/>
    </row>
    <row r="62" spans="1:12" x14ac:dyDescent="0.2">
      <c r="A62" s="26"/>
      <c r="B62" s="140"/>
      <c r="C62" s="140"/>
      <c r="D62" s="140"/>
      <c r="E62" s="140"/>
      <c r="F62" s="26"/>
      <c r="G62" s="26"/>
      <c r="H62" s="26"/>
      <c r="I62" s="26"/>
      <c r="J62" s="26"/>
    </row>
    <row r="63" spans="1:12" x14ac:dyDescent="0.2">
      <c r="A63" s="26"/>
      <c r="B63" s="140"/>
      <c r="C63" s="140"/>
      <c r="D63" s="140"/>
      <c r="E63" s="140"/>
      <c r="F63" s="26"/>
      <c r="G63" s="26"/>
      <c r="H63" s="26"/>
      <c r="I63" s="26"/>
      <c r="J63" s="26"/>
    </row>
    <row r="64" spans="1:12" x14ac:dyDescent="0.2">
      <c r="A64" s="26"/>
      <c r="B64" s="140"/>
      <c r="C64" s="140"/>
      <c r="D64" s="140"/>
      <c r="E64" s="140"/>
      <c r="F64" s="26"/>
      <c r="G64" s="26"/>
      <c r="H64" s="26"/>
      <c r="I64" s="26"/>
      <c r="J64" s="26"/>
    </row>
    <row r="65" spans="1:10" x14ac:dyDescent="0.2">
      <c r="A65" s="26"/>
      <c r="B65" s="140"/>
      <c r="C65" s="140"/>
      <c r="D65" s="140"/>
      <c r="E65" s="140"/>
      <c r="F65" s="26"/>
      <c r="G65" s="26"/>
      <c r="H65" s="26"/>
      <c r="I65" s="26"/>
      <c r="J65" s="26"/>
    </row>
    <row r="66" spans="1:10" x14ac:dyDescent="0.2">
      <c r="A66" s="26"/>
      <c r="B66" s="140"/>
      <c r="C66" s="140"/>
      <c r="D66" s="140"/>
      <c r="E66" s="140"/>
      <c r="F66" s="26"/>
      <c r="G66" s="26"/>
      <c r="H66" s="26"/>
      <c r="I66" s="26"/>
      <c r="J66" s="26"/>
    </row>
    <row r="67" spans="1:10" x14ac:dyDescent="0.2">
      <c r="A67" s="26"/>
      <c r="B67" s="140"/>
      <c r="C67" s="140"/>
      <c r="D67" s="140"/>
      <c r="E67" s="140"/>
      <c r="F67" s="26"/>
      <c r="G67" s="26"/>
      <c r="H67" s="26"/>
      <c r="I67" s="26"/>
      <c r="J67" s="26"/>
    </row>
    <row r="68" spans="1:10" x14ac:dyDescent="0.2">
      <c r="A68" s="26"/>
      <c r="B68" s="140"/>
      <c r="C68" s="140"/>
      <c r="D68" s="140"/>
      <c r="E68" s="140"/>
      <c r="F68" s="26"/>
      <c r="G68" s="26"/>
      <c r="H68" s="26"/>
      <c r="I68" s="26"/>
      <c r="J68" s="26"/>
    </row>
    <row r="69" spans="1:10" x14ac:dyDescent="0.2">
      <c r="A69" s="26"/>
      <c r="B69" s="140"/>
      <c r="C69" s="140"/>
      <c r="D69" s="140"/>
      <c r="E69" s="140"/>
      <c r="F69" s="26"/>
      <c r="G69" s="26"/>
      <c r="H69" s="26"/>
      <c r="I69" s="26"/>
      <c r="J69" s="26"/>
    </row>
    <row r="70" spans="1:10" x14ac:dyDescent="0.2">
      <c r="A70" s="26"/>
      <c r="B70" s="140"/>
      <c r="C70" s="140"/>
      <c r="D70" s="140"/>
      <c r="E70" s="140"/>
      <c r="F70" s="26"/>
      <c r="G70" s="26"/>
      <c r="H70" s="26"/>
      <c r="I70" s="26"/>
      <c r="J70" s="26"/>
    </row>
    <row r="71" spans="1:10" x14ac:dyDescent="0.2">
      <c r="A71" s="26"/>
      <c r="B71" s="140"/>
      <c r="C71" s="140"/>
      <c r="D71" s="140"/>
      <c r="E71" s="140"/>
      <c r="F71" s="26"/>
      <c r="G71" s="26"/>
      <c r="H71" s="26"/>
      <c r="I71" s="26"/>
      <c r="J71" s="26"/>
    </row>
    <row r="72" spans="1:10" x14ac:dyDescent="0.2">
      <c r="A72" s="26"/>
      <c r="B72" s="140"/>
      <c r="C72" s="140"/>
      <c r="D72" s="140"/>
      <c r="E72" s="140"/>
      <c r="F72" s="26"/>
      <c r="G72" s="26"/>
      <c r="H72" s="26"/>
      <c r="I72" s="26"/>
      <c r="J72" s="26"/>
    </row>
    <row r="73" spans="1:10" x14ac:dyDescent="0.2">
      <c r="A73" s="26"/>
      <c r="B73" s="140"/>
      <c r="C73" s="140"/>
      <c r="D73" s="140"/>
      <c r="E73" s="140"/>
      <c r="F73" s="26"/>
      <c r="G73" s="26"/>
      <c r="H73" s="26"/>
      <c r="I73" s="26"/>
      <c r="J73" s="26"/>
    </row>
    <row r="74" spans="1:10" x14ac:dyDescent="0.2">
      <c r="A74" s="26"/>
      <c r="B74" s="140"/>
      <c r="C74" s="140"/>
      <c r="D74" s="140"/>
      <c r="E74" s="140"/>
      <c r="F74" s="26"/>
      <c r="G74" s="26"/>
      <c r="H74" s="26"/>
      <c r="I74" s="26"/>
      <c r="J74" s="26"/>
    </row>
    <row r="75" spans="1:10" x14ac:dyDescent="0.2">
      <c r="A75" s="26"/>
      <c r="B75" s="140"/>
      <c r="C75" s="140"/>
      <c r="D75" s="140"/>
      <c r="E75" s="140"/>
      <c r="F75" s="26"/>
      <c r="G75" s="26"/>
      <c r="H75" s="26"/>
      <c r="I75" s="26"/>
      <c r="J75" s="26"/>
    </row>
    <row r="76" spans="1:10" x14ac:dyDescent="0.2">
      <c r="A76" s="26"/>
      <c r="B76" s="140"/>
      <c r="C76" s="140"/>
      <c r="D76" s="140"/>
      <c r="E76" s="140"/>
      <c r="F76" s="26"/>
      <c r="G76" s="26"/>
      <c r="H76" s="26"/>
      <c r="I76" s="26"/>
      <c r="J76" s="26"/>
    </row>
    <row r="77" spans="1:10" x14ac:dyDescent="0.2">
      <c r="A77" s="26"/>
      <c r="B77" s="140"/>
      <c r="C77" s="140"/>
      <c r="D77" s="140"/>
      <c r="E77" s="140"/>
      <c r="F77" s="26"/>
      <c r="G77" s="26"/>
      <c r="H77" s="26"/>
      <c r="I77" s="26"/>
      <c r="J77" s="26"/>
    </row>
    <row r="78" spans="1:10" x14ac:dyDescent="0.2">
      <c r="A78" s="26"/>
      <c r="B78" s="140"/>
      <c r="C78" s="140"/>
      <c r="D78" s="140"/>
      <c r="E78" s="140"/>
      <c r="F78" s="26"/>
      <c r="G78" s="26"/>
      <c r="H78" s="26"/>
      <c r="I78" s="26"/>
      <c r="J78" s="26"/>
    </row>
    <row r="79" spans="1:10" x14ac:dyDescent="0.2">
      <c r="A79" s="26"/>
      <c r="B79" s="140"/>
      <c r="C79" s="140"/>
      <c r="D79" s="140"/>
      <c r="E79" s="140"/>
      <c r="F79" s="26"/>
      <c r="G79" s="26"/>
      <c r="H79" s="26"/>
      <c r="I79" s="26"/>
      <c r="J79" s="26"/>
    </row>
    <row r="80" spans="1:10" x14ac:dyDescent="0.2">
      <c r="A80" s="26"/>
      <c r="B80" s="140"/>
      <c r="C80" s="140"/>
      <c r="D80" s="140"/>
      <c r="E80" s="140"/>
      <c r="F80" s="26"/>
      <c r="G80" s="26"/>
      <c r="H80" s="26"/>
      <c r="I80" s="26"/>
      <c r="J80" s="26"/>
    </row>
    <row r="81" spans="1:10" x14ac:dyDescent="0.2">
      <c r="A81" s="26"/>
      <c r="B81" s="140"/>
      <c r="C81" s="140"/>
      <c r="D81" s="140"/>
      <c r="E81" s="140"/>
      <c r="F81" s="26"/>
      <c r="G81" s="26"/>
      <c r="H81" s="26"/>
      <c r="I81" s="26"/>
      <c r="J81" s="26"/>
    </row>
    <row r="82" spans="1:10" x14ac:dyDescent="0.2">
      <c r="A82" s="26"/>
      <c r="B82" s="140"/>
      <c r="C82" s="140"/>
      <c r="D82" s="140"/>
      <c r="E82" s="140"/>
      <c r="F82" s="26"/>
      <c r="G82" s="26"/>
      <c r="H82" s="26"/>
      <c r="I82" s="26"/>
      <c r="J82" s="26"/>
    </row>
    <row r="83" spans="1:10" x14ac:dyDescent="0.2">
      <c r="A83" s="26"/>
      <c r="B83" s="140"/>
      <c r="C83" s="140"/>
      <c r="D83" s="140"/>
      <c r="E83" s="140"/>
      <c r="F83" s="26"/>
      <c r="G83" s="26"/>
      <c r="H83" s="26"/>
      <c r="I83" s="26"/>
      <c r="J83" s="26"/>
    </row>
    <row r="84" spans="1:10" x14ac:dyDescent="0.2">
      <c r="A84" s="26"/>
      <c r="B84" s="140"/>
      <c r="C84" s="140"/>
      <c r="D84" s="140"/>
      <c r="E84" s="140"/>
      <c r="F84" s="26"/>
      <c r="G84" s="26"/>
      <c r="H84" s="26"/>
      <c r="I84" s="26"/>
      <c r="J84" s="26"/>
    </row>
    <row r="85" spans="1:10" x14ac:dyDescent="0.2">
      <c r="A85" s="26"/>
      <c r="B85" s="140"/>
      <c r="C85" s="140"/>
      <c r="D85" s="140"/>
      <c r="E85" s="140"/>
      <c r="F85" s="26"/>
      <c r="G85" s="26"/>
      <c r="H85" s="26"/>
      <c r="I85" s="26"/>
      <c r="J85" s="26"/>
    </row>
    <row r="86" spans="1:10" x14ac:dyDescent="0.2">
      <c r="A86" s="26"/>
      <c r="B86" s="140"/>
      <c r="C86" s="140"/>
      <c r="D86" s="140"/>
      <c r="E86" s="140"/>
      <c r="F86" s="26"/>
      <c r="G86" s="26"/>
      <c r="H86" s="26"/>
      <c r="I86" s="26"/>
      <c r="J86" s="26"/>
    </row>
    <row r="87" spans="1:10" x14ac:dyDescent="0.2">
      <c r="A87" s="26"/>
      <c r="B87" s="140"/>
      <c r="C87" s="140"/>
      <c r="D87" s="140"/>
      <c r="E87" s="140"/>
      <c r="F87" s="26"/>
      <c r="G87" s="26"/>
      <c r="H87" s="26"/>
      <c r="I87" s="26"/>
      <c r="J87" s="26"/>
    </row>
    <row r="88" spans="1:10" x14ac:dyDescent="0.2">
      <c r="A88" s="26"/>
      <c r="B88" s="140"/>
      <c r="C88" s="140"/>
      <c r="D88" s="140"/>
      <c r="E88" s="140"/>
      <c r="F88" s="26"/>
      <c r="G88" s="26"/>
      <c r="H88" s="26"/>
      <c r="I88" s="26"/>
      <c r="J88" s="26"/>
    </row>
    <row r="89" spans="1:10" x14ac:dyDescent="0.2">
      <c r="A89" s="26"/>
      <c r="B89" s="140"/>
      <c r="C89" s="140"/>
      <c r="D89" s="140"/>
      <c r="E89" s="140"/>
      <c r="F89" s="26"/>
      <c r="G89" s="26"/>
      <c r="H89" s="26"/>
      <c r="I89" s="26"/>
      <c r="J89" s="26"/>
    </row>
    <row r="90" spans="1:10" x14ac:dyDescent="0.2">
      <c r="A90" s="26"/>
      <c r="B90" s="140"/>
      <c r="C90" s="140"/>
      <c r="D90" s="140"/>
      <c r="E90" s="140"/>
      <c r="F90" s="26"/>
      <c r="G90" s="26"/>
      <c r="H90" s="26"/>
      <c r="I90" s="26"/>
      <c r="J90" s="26"/>
    </row>
    <row r="91" spans="1:10" x14ac:dyDescent="0.2">
      <c r="A91" s="26"/>
      <c r="B91" s="140"/>
      <c r="C91" s="140"/>
      <c r="D91" s="140"/>
      <c r="E91" s="140"/>
      <c r="F91" s="26"/>
      <c r="G91" s="26"/>
      <c r="H91" s="26"/>
      <c r="I91" s="26"/>
      <c r="J91" s="26"/>
    </row>
    <row r="92" spans="1:10" x14ac:dyDescent="0.2">
      <c r="A92" s="26"/>
      <c r="B92" s="140"/>
      <c r="C92" s="140"/>
      <c r="D92" s="140"/>
      <c r="E92" s="140"/>
      <c r="F92" s="26"/>
      <c r="G92" s="26"/>
      <c r="H92" s="26"/>
      <c r="I92" s="26"/>
      <c r="J92" s="26"/>
    </row>
    <row r="93" spans="1:10" x14ac:dyDescent="0.2">
      <c r="A93" s="26"/>
      <c r="B93" s="140"/>
      <c r="C93" s="140"/>
      <c r="D93" s="140"/>
      <c r="E93" s="140"/>
      <c r="F93" s="26"/>
      <c r="G93" s="26"/>
      <c r="H93" s="26"/>
      <c r="I93" s="26"/>
      <c r="J93" s="26"/>
    </row>
    <row r="94" spans="1:10" x14ac:dyDescent="0.2">
      <c r="A94" s="26"/>
      <c r="B94" s="140"/>
      <c r="C94" s="140"/>
      <c r="D94" s="140"/>
      <c r="E94" s="140"/>
      <c r="F94" s="26"/>
      <c r="G94" s="26"/>
      <c r="H94" s="26"/>
      <c r="I94" s="26"/>
      <c r="J94" s="26"/>
    </row>
    <row r="95" spans="1:10" x14ac:dyDescent="0.2">
      <c r="A95" s="26"/>
      <c r="B95" s="140"/>
      <c r="C95" s="140"/>
      <c r="D95" s="140"/>
      <c r="E95" s="140"/>
      <c r="F95" s="26"/>
      <c r="G95" s="26"/>
      <c r="H95" s="26"/>
      <c r="I95" s="26"/>
      <c r="J95" s="26"/>
    </row>
    <row r="96" spans="1:10" x14ac:dyDescent="0.2">
      <c r="A96" s="26"/>
      <c r="B96" s="140"/>
      <c r="C96" s="140"/>
      <c r="D96" s="140"/>
      <c r="E96" s="140"/>
      <c r="F96" s="26"/>
      <c r="G96" s="26"/>
      <c r="H96" s="26"/>
      <c r="I96" s="26"/>
      <c r="J96" s="26"/>
    </row>
    <row r="97" spans="1:10" x14ac:dyDescent="0.2">
      <c r="A97" s="26"/>
      <c r="B97" s="140"/>
      <c r="C97" s="140"/>
      <c r="D97" s="140"/>
      <c r="E97" s="140"/>
      <c r="F97" s="26"/>
      <c r="G97" s="26"/>
      <c r="H97" s="26"/>
      <c r="I97" s="26"/>
      <c r="J97" s="26"/>
    </row>
    <row r="98" spans="1:10" x14ac:dyDescent="0.2">
      <c r="A98" s="26"/>
      <c r="B98" s="140"/>
      <c r="C98" s="140"/>
      <c r="D98" s="140"/>
      <c r="E98" s="140"/>
      <c r="F98" s="26"/>
      <c r="G98" s="26"/>
      <c r="H98" s="26"/>
      <c r="I98" s="26"/>
      <c r="J98" s="26"/>
    </row>
    <row r="99" spans="1:10" x14ac:dyDescent="0.2">
      <c r="A99" s="26"/>
      <c r="B99" s="140"/>
      <c r="C99" s="140"/>
      <c r="D99" s="140"/>
      <c r="E99" s="140"/>
      <c r="F99" s="26"/>
      <c r="G99" s="26"/>
      <c r="H99" s="26"/>
      <c r="I99" s="26"/>
      <c r="J99" s="26"/>
    </row>
    <row r="100" spans="1:10" x14ac:dyDescent="0.2">
      <c r="A100" s="26"/>
      <c r="B100" s="140"/>
      <c r="C100" s="140"/>
      <c r="D100" s="140"/>
      <c r="E100" s="140"/>
      <c r="F100" s="26"/>
      <c r="G100" s="26"/>
      <c r="H100" s="26"/>
      <c r="I100" s="26"/>
      <c r="J100" s="26"/>
    </row>
    <row r="101" spans="1:10" x14ac:dyDescent="0.2">
      <c r="A101" s="26"/>
      <c r="B101" s="140"/>
      <c r="C101" s="140"/>
      <c r="D101" s="140"/>
      <c r="E101" s="140"/>
      <c r="F101" s="26"/>
      <c r="G101" s="26"/>
      <c r="H101" s="26"/>
      <c r="I101" s="26"/>
      <c r="J101" s="26"/>
    </row>
    <row r="102" spans="1:10" x14ac:dyDescent="0.2">
      <c r="A102" s="26"/>
      <c r="B102" s="140"/>
      <c r="C102" s="140"/>
      <c r="D102" s="140"/>
      <c r="E102" s="140"/>
      <c r="F102" s="26"/>
      <c r="G102" s="26"/>
      <c r="H102" s="26"/>
      <c r="I102" s="26"/>
      <c r="J102" s="26"/>
    </row>
    <row r="103" spans="1:10" x14ac:dyDescent="0.2">
      <c r="A103" s="26"/>
      <c r="B103" s="140"/>
      <c r="C103" s="140"/>
      <c r="D103" s="140"/>
      <c r="E103" s="140"/>
      <c r="F103" s="26"/>
      <c r="G103" s="26"/>
      <c r="H103" s="26"/>
      <c r="I103" s="26"/>
      <c r="J103" s="26"/>
    </row>
    <row r="104" spans="1:10" x14ac:dyDescent="0.2">
      <c r="A104" s="26"/>
      <c r="B104" s="140"/>
      <c r="C104" s="140"/>
      <c r="D104" s="140"/>
      <c r="E104" s="140"/>
      <c r="F104" s="26"/>
      <c r="G104" s="26"/>
      <c r="H104" s="26"/>
      <c r="I104" s="26"/>
      <c r="J104" s="26"/>
    </row>
    <row r="105" spans="1:10" x14ac:dyDescent="0.2">
      <c r="A105" s="26"/>
      <c r="B105" s="140"/>
      <c r="C105" s="140"/>
      <c r="D105" s="140"/>
      <c r="E105" s="140"/>
      <c r="F105" s="26"/>
      <c r="G105" s="26"/>
      <c r="H105" s="26"/>
      <c r="I105" s="26"/>
      <c r="J105" s="26"/>
    </row>
    <row r="106" spans="1:10" x14ac:dyDescent="0.2">
      <c r="A106" s="26"/>
      <c r="B106" s="140"/>
      <c r="C106" s="140"/>
      <c r="D106" s="140"/>
      <c r="E106" s="140"/>
      <c r="F106" s="26"/>
      <c r="G106" s="26"/>
      <c r="H106" s="26"/>
      <c r="I106" s="26"/>
      <c r="J106" s="26"/>
    </row>
    <row r="107" spans="1:10" x14ac:dyDescent="0.2">
      <c r="A107" s="26"/>
      <c r="B107" s="140"/>
      <c r="C107" s="140"/>
      <c r="D107" s="140"/>
      <c r="E107" s="140"/>
      <c r="F107" s="26"/>
      <c r="G107" s="26"/>
      <c r="H107" s="26"/>
      <c r="I107" s="26"/>
      <c r="J107" s="26"/>
    </row>
    <row r="108" spans="1:10" x14ac:dyDescent="0.2">
      <c r="A108" s="26"/>
      <c r="B108" s="140"/>
      <c r="C108" s="140"/>
      <c r="D108" s="140"/>
      <c r="E108" s="140"/>
      <c r="F108" s="26"/>
      <c r="G108" s="26"/>
      <c r="H108" s="26"/>
      <c r="I108" s="26"/>
      <c r="J108" s="26"/>
    </row>
    <row r="109" spans="1:10" x14ac:dyDescent="0.2">
      <c r="A109" s="26"/>
      <c r="B109" s="140"/>
      <c r="C109" s="140"/>
      <c r="D109" s="140"/>
      <c r="E109" s="140"/>
      <c r="F109" s="26"/>
      <c r="G109" s="26"/>
      <c r="H109" s="26"/>
      <c r="I109" s="26"/>
      <c r="J109" s="26"/>
    </row>
    <row r="110" spans="1:10" x14ac:dyDescent="0.2">
      <c r="A110" s="26"/>
      <c r="B110" s="140"/>
      <c r="C110" s="140"/>
      <c r="D110" s="140"/>
      <c r="E110" s="140"/>
      <c r="F110" s="26"/>
      <c r="G110" s="26"/>
      <c r="H110" s="26"/>
      <c r="I110" s="26"/>
      <c r="J110" s="26"/>
    </row>
    <row r="111" spans="1:10" x14ac:dyDescent="0.2">
      <c r="A111" s="26"/>
      <c r="B111" s="140"/>
      <c r="C111" s="140"/>
      <c r="D111" s="140"/>
      <c r="E111" s="140"/>
      <c r="F111" s="26"/>
      <c r="G111" s="26"/>
      <c r="H111" s="26"/>
      <c r="I111" s="26"/>
      <c r="J111" s="26"/>
    </row>
    <row r="112" spans="1:10" x14ac:dyDescent="0.2">
      <c r="A112" s="26"/>
      <c r="B112" s="140"/>
      <c r="C112" s="140"/>
      <c r="D112" s="140"/>
      <c r="E112" s="140"/>
      <c r="F112" s="26"/>
      <c r="G112" s="26"/>
      <c r="H112" s="26"/>
      <c r="I112" s="26"/>
      <c r="J112" s="26"/>
    </row>
    <row r="113" spans="1:10" x14ac:dyDescent="0.2">
      <c r="A113" s="26"/>
      <c r="B113" s="140"/>
      <c r="C113" s="140"/>
      <c r="D113" s="140"/>
      <c r="E113" s="140"/>
      <c r="F113" s="26"/>
      <c r="G113" s="26"/>
      <c r="H113" s="26"/>
      <c r="I113" s="26"/>
      <c r="J113" s="26"/>
    </row>
    <row r="114" spans="1:10" x14ac:dyDescent="0.2">
      <c r="A114" s="26"/>
      <c r="B114" s="140"/>
      <c r="C114" s="140"/>
      <c r="D114" s="140"/>
      <c r="E114" s="140"/>
      <c r="F114" s="26"/>
      <c r="G114" s="26"/>
      <c r="H114" s="26"/>
      <c r="I114" s="26"/>
      <c r="J114" s="26"/>
    </row>
    <row r="115" spans="1:10" x14ac:dyDescent="0.2">
      <c r="A115" s="26"/>
      <c r="B115" s="140"/>
      <c r="C115" s="140"/>
      <c r="D115" s="140"/>
      <c r="E115" s="140"/>
      <c r="F115" s="26"/>
      <c r="G115" s="26"/>
      <c r="H115" s="26"/>
      <c r="I115" s="26"/>
      <c r="J115" s="26"/>
    </row>
    <row r="116" spans="1:10" x14ac:dyDescent="0.2">
      <c r="A116" s="26"/>
      <c r="B116" s="140"/>
      <c r="C116" s="140"/>
      <c r="D116" s="140"/>
      <c r="E116" s="140"/>
      <c r="F116" s="26"/>
      <c r="G116" s="26"/>
      <c r="H116" s="26"/>
      <c r="I116" s="26"/>
      <c r="J116" s="26"/>
    </row>
    <row r="117" spans="1:10" x14ac:dyDescent="0.2">
      <c r="A117" s="26"/>
      <c r="B117" s="140"/>
      <c r="C117" s="140"/>
      <c r="D117" s="140"/>
      <c r="E117" s="140"/>
      <c r="F117" s="26"/>
      <c r="G117" s="26"/>
      <c r="H117" s="26"/>
      <c r="I117" s="26"/>
      <c r="J117" s="26"/>
    </row>
    <row r="118" spans="1:10" x14ac:dyDescent="0.2">
      <c r="A118" s="26"/>
      <c r="B118" s="140"/>
      <c r="C118" s="140"/>
      <c r="D118" s="140"/>
      <c r="E118" s="140"/>
      <c r="F118" s="26"/>
      <c r="G118" s="26"/>
      <c r="H118" s="26"/>
      <c r="I118" s="26"/>
      <c r="J118" s="26"/>
    </row>
    <row r="119" spans="1:10" x14ac:dyDescent="0.2">
      <c r="A119" s="26"/>
      <c r="B119" s="140"/>
      <c r="C119" s="140"/>
      <c r="D119" s="140"/>
      <c r="E119" s="140"/>
      <c r="F119" s="26"/>
      <c r="G119" s="26"/>
      <c r="H119" s="26"/>
      <c r="I119" s="26"/>
      <c r="J119" s="26"/>
    </row>
    <row r="120" spans="1:10" x14ac:dyDescent="0.2">
      <c r="A120" s="26"/>
      <c r="B120" s="140"/>
      <c r="C120" s="140"/>
      <c r="D120" s="140"/>
      <c r="E120" s="140"/>
      <c r="F120" s="26"/>
      <c r="G120" s="26"/>
      <c r="H120" s="26"/>
      <c r="I120" s="26"/>
      <c r="J120" s="26"/>
    </row>
    <row r="121" spans="1:10" x14ac:dyDescent="0.2">
      <c r="A121" s="26"/>
      <c r="B121" s="140"/>
      <c r="C121" s="140"/>
      <c r="D121" s="140"/>
      <c r="E121" s="140"/>
      <c r="F121" s="26"/>
      <c r="G121" s="26"/>
      <c r="H121" s="26"/>
      <c r="I121" s="26"/>
      <c r="J121" s="26"/>
    </row>
    <row r="122" spans="1:10" x14ac:dyDescent="0.2">
      <c r="A122" s="26"/>
      <c r="B122" s="140"/>
      <c r="C122" s="140"/>
      <c r="D122" s="140"/>
      <c r="E122" s="140"/>
      <c r="F122" s="26"/>
      <c r="G122" s="26"/>
      <c r="H122" s="26"/>
      <c r="I122" s="26"/>
      <c r="J122" s="26"/>
    </row>
    <row r="123" spans="1:10" x14ac:dyDescent="0.2">
      <c r="A123" s="26"/>
      <c r="B123" s="140"/>
      <c r="C123" s="140"/>
      <c r="D123" s="140"/>
      <c r="E123" s="140"/>
      <c r="F123" s="26"/>
      <c r="G123" s="26"/>
      <c r="H123" s="26"/>
      <c r="I123" s="26"/>
      <c r="J123" s="26"/>
    </row>
    <row r="124" spans="1:10" x14ac:dyDescent="0.2">
      <c r="A124" s="26"/>
      <c r="B124" s="140"/>
      <c r="C124" s="140"/>
      <c r="D124" s="140"/>
      <c r="E124" s="140"/>
      <c r="F124" s="26"/>
      <c r="G124" s="26"/>
      <c r="H124" s="26"/>
      <c r="I124" s="26"/>
      <c r="J124" s="26"/>
    </row>
    <row r="125" spans="1:10" x14ac:dyDescent="0.2">
      <c r="A125" s="26"/>
      <c r="B125" s="140"/>
      <c r="C125" s="140"/>
      <c r="D125" s="140"/>
      <c r="E125" s="140"/>
      <c r="F125" s="26"/>
      <c r="G125" s="26"/>
      <c r="H125" s="26"/>
      <c r="I125" s="26"/>
      <c r="J125" s="26"/>
    </row>
    <row r="126" spans="1:10" x14ac:dyDescent="0.2">
      <c r="A126" s="26"/>
      <c r="B126" s="140"/>
      <c r="C126" s="140"/>
      <c r="D126" s="140"/>
      <c r="E126" s="140"/>
      <c r="F126" s="26"/>
      <c r="G126" s="26"/>
      <c r="H126" s="26"/>
      <c r="I126" s="26"/>
      <c r="J126" s="26"/>
    </row>
    <row r="127" spans="1:10" x14ac:dyDescent="0.2">
      <c r="A127" s="26"/>
      <c r="B127" s="140"/>
      <c r="C127" s="140"/>
      <c r="D127" s="140"/>
      <c r="E127" s="140"/>
      <c r="F127" s="26"/>
      <c r="G127" s="26"/>
      <c r="H127" s="26"/>
      <c r="I127" s="26"/>
      <c r="J127" s="26"/>
    </row>
    <row r="128" spans="1:10" x14ac:dyDescent="0.2">
      <c r="A128" s="26"/>
      <c r="B128" s="140"/>
      <c r="C128" s="140"/>
      <c r="D128" s="140"/>
      <c r="E128" s="140"/>
      <c r="F128" s="26"/>
      <c r="G128" s="26"/>
      <c r="H128" s="26"/>
      <c r="I128" s="26"/>
      <c r="J128" s="26"/>
    </row>
    <row r="129" spans="1:10" x14ac:dyDescent="0.2">
      <c r="A129" s="26"/>
      <c r="B129" s="140"/>
      <c r="C129" s="140"/>
      <c r="D129" s="140"/>
      <c r="E129" s="140"/>
      <c r="F129" s="26"/>
      <c r="G129" s="26"/>
      <c r="H129" s="26"/>
      <c r="I129" s="26"/>
      <c r="J129" s="26"/>
    </row>
    <row r="130" spans="1:10" x14ac:dyDescent="0.2">
      <c r="A130" s="26"/>
      <c r="B130" s="140"/>
      <c r="C130" s="140"/>
      <c r="D130" s="140"/>
      <c r="E130" s="140"/>
      <c r="F130" s="26"/>
      <c r="G130" s="26"/>
      <c r="H130" s="26"/>
      <c r="I130" s="26"/>
      <c r="J130" s="26"/>
    </row>
    <row r="131" spans="1:10" x14ac:dyDescent="0.2">
      <c r="A131" s="26"/>
      <c r="B131" s="140"/>
      <c r="C131" s="140"/>
      <c r="D131" s="140"/>
      <c r="E131" s="140"/>
      <c r="F131" s="26"/>
      <c r="G131" s="26"/>
      <c r="H131" s="26"/>
      <c r="I131" s="26"/>
      <c r="J131" s="26"/>
    </row>
    <row r="132" spans="1:10" x14ac:dyDescent="0.2">
      <c r="A132" s="26"/>
      <c r="B132" s="140"/>
      <c r="C132" s="140"/>
      <c r="D132" s="140"/>
      <c r="E132" s="140"/>
      <c r="F132" s="26"/>
      <c r="G132" s="26"/>
      <c r="H132" s="26"/>
      <c r="I132" s="26"/>
      <c r="J132" s="26"/>
    </row>
    <row r="133" spans="1:10" x14ac:dyDescent="0.2">
      <c r="A133" s="26"/>
      <c r="B133" s="140"/>
      <c r="C133" s="140"/>
      <c r="D133" s="140"/>
      <c r="E133" s="140"/>
      <c r="F133" s="26"/>
      <c r="G133" s="26"/>
      <c r="H133" s="26"/>
      <c r="I133" s="26"/>
      <c r="J133" s="26"/>
    </row>
    <row r="134" spans="1:10" x14ac:dyDescent="0.2">
      <c r="A134" s="26"/>
      <c r="B134" s="140"/>
      <c r="C134" s="140"/>
      <c r="D134" s="140"/>
      <c r="E134" s="140"/>
      <c r="F134" s="26"/>
      <c r="G134" s="26"/>
      <c r="H134" s="26"/>
      <c r="I134" s="26"/>
      <c r="J134" s="26"/>
    </row>
    <row r="135" spans="1:10" x14ac:dyDescent="0.2">
      <c r="A135" s="26"/>
      <c r="B135" s="140"/>
      <c r="C135" s="140"/>
      <c r="D135" s="140"/>
      <c r="E135" s="140"/>
      <c r="F135" s="26"/>
      <c r="G135" s="26"/>
      <c r="H135" s="26"/>
      <c r="I135" s="26"/>
      <c r="J135" s="26"/>
    </row>
    <row r="136" spans="1:10" x14ac:dyDescent="0.2">
      <c r="A136" s="26"/>
      <c r="B136" s="140"/>
      <c r="C136" s="140"/>
      <c r="D136" s="140"/>
      <c r="E136" s="140"/>
      <c r="F136" s="26"/>
      <c r="G136" s="26"/>
      <c r="H136" s="26"/>
      <c r="I136" s="26"/>
      <c r="J136" s="26"/>
    </row>
    <row r="137" spans="1:10" x14ac:dyDescent="0.2">
      <c r="A137" s="26"/>
      <c r="B137" s="140"/>
      <c r="C137" s="140"/>
      <c r="D137" s="140"/>
      <c r="E137" s="140"/>
      <c r="F137" s="26"/>
      <c r="G137" s="26"/>
      <c r="H137" s="26"/>
      <c r="I137" s="26"/>
      <c r="J137" s="26"/>
    </row>
    <row r="138" spans="1:10" x14ac:dyDescent="0.2">
      <c r="A138" s="26"/>
      <c r="B138" s="140"/>
      <c r="C138" s="140"/>
      <c r="D138" s="140"/>
      <c r="E138" s="140"/>
      <c r="F138" s="26"/>
      <c r="G138" s="26"/>
      <c r="H138" s="26"/>
      <c r="I138" s="26"/>
      <c r="J138" s="26"/>
    </row>
    <row r="139" spans="1:10" x14ac:dyDescent="0.2">
      <c r="A139" s="26"/>
      <c r="B139" s="140"/>
      <c r="C139" s="140"/>
      <c r="D139" s="140"/>
      <c r="E139" s="140"/>
      <c r="F139" s="26"/>
      <c r="G139" s="26"/>
      <c r="H139" s="26"/>
      <c r="I139" s="26"/>
      <c r="J139" s="26"/>
    </row>
    <row r="140" spans="1:10" x14ac:dyDescent="0.2">
      <c r="A140" s="26"/>
      <c r="B140" s="140"/>
      <c r="C140" s="140"/>
      <c r="D140" s="140"/>
      <c r="E140" s="140"/>
      <c r="F140" s="26"/>
      <c r="G140" s="26"/>
      <c r="H140" s="26"/>
      <c r="I140" s="26"/>
      <c r="J140" s="26"/>
    </row>
    <row r="141" spans="1:10" x14ac:dyDescent="0.2">
      <c r="A141" s="26"/>
      <c r="B141" s="140"/>
      <c r="C141" s="140"/>
      <c r="D141" s="140"/>
      <c r="E141" s="140"/>
      <c r="F141" s="26"/>
      <c r="G141" s="26"/>
      <c r="H141" s="26"/>
      <c r="I141" s="26"/>
      <c r="J141" s="26"/>
    </row>
    <row r="142" spans="1:10" x14ac:dyDescent="0.2">
      <c r="A142" s="26"/>
      <c r="B142" s="140"/>
      <c r="C142" s="140"/>
      <c r="D142" s="140"/>
      <c r="E142" s="140"/>
      <c r="F142" s="26"/>
      <c r="G142" s="26"/>
      <c r="H142" s="26"/>
      <c r="I142" s="26"/>
      <c r="J142" s="26"/>
    </row>
    <row r="143" spans="1:10" x14ac:dyDescent="0.2">
      <c r="A143" s="26"/>
      <c r="B143" s="140"/>
      <c r="C143" s="140"/>
      <c r="D143" s="140"/>
      <c r="E143" s="140"/>
      <c r="F143" s="26"/>
      <c r="G143" s="26"/>
      <c r="H143" s="26"/>
      <c r="I143" s="26"/>
      <c r="J143" s="26"/>
    </row>
    <row r="144" spans="1:10" x14ac:dyDescent="0.2">
      <c r="A144" s="26"/>
      <c r="B144" s="140"/>
      <c r="C144" s="140"/>
      <c r="D144" s="140"/>
      <c r="E144" s="140"/>
      <c r="F144" s="26"/>
      <c r="G144" s="26"/>
      <c r="H144" s="26"/>
      <c r="I144" s="26"/>
      <c r="J144" s="26"/>
    </row>
    <row r="145" spans="1:10" x14ac:dyDescent="0.2">
      <c r="A145" s="26"/>
      <c r="B145" s="140"/>
      <c r="C145" s="140"/>
      <c r="D145" s="140"/>
      <c r="E145" s="140"/>
      <c r="F145" s="26"/>
      <c r="G145" s="26"/>
      <c r="H145" s="26"/>
      <c r="I145" s="26"/>
      <c r="J145" s="26"/>
    </row>
    <row r="146" spans="1:10" x14ac:dyDescent="0.2">
      <c r="A146" s="26"/>
      <c r="B146" s="140"/>
      <c r="C146" s="140"/>
      <c r="D146" s="140"/>
      <c r="E146" s="140"/>
      <c r="F146" s="26"/>
      <c r="G146" s="26"/>
      <c r="H146" s="26"/>
      <c r="I146" s="26"/>
      <c r="J146" s="26"/>
    </row>
    <row r="147" spans="1:10" x14ac:dyDescent="0.2">
      <c r="A147" s="26"/>
      <c r="B147" s="140"/>
      <c r="C147" s="140"/>
      <c r="D147" s="140"/>
      <c r="E147" s="140"/>
      <c r="F147" s="26"/>
      <c r="G147" s="26"/>
      <c r="H147" s="26"/>
      <c r="I147" s="26"/>
      <c r="J147" s="26"/>
    </row>
    <row r="148" spans="1:10" x14ac:dyDescent="0.2">
      <c r="A148" s="26"/>
      <c r="B148" s="140"/>
      <c r="C148" s="140"/>
      <c r="D148" s="140"/>
      <c r="E148" s="140"/>
      <c r="F148" s="26"/>
      <c r="G148" s="26"/>
      <c r="H148" s="26"/>
      <c r="I148" s="26"/>
      <c r="J148" s="26"/>
    </row>
    <row r="149" spans="1:10" x14ac:dyDescent="0.2">
      <c r="A149" s="26"/>
      <c r="B149" s="140"/>
      <c r="C149" s="140"/>
      <c r="D149" s="140"/>
      <c r="E149" s="140"/>
      <c r="F149" s="26"/>
      <c r="G149" s="26"/>
      <c r="H149" s="26"/>
      <c r="I149" s="26"/>
      <c r="J149" s="26"/>
    </row>
    <row r="150" spans="1:10" x14ac:dyDescent="0.2">
      <c r="A150" s="26"/>
      <c r="B150" s="140"/>
      <c r="C150" s="140"/>
      <c r="D150" s="140"/>
      <c r="E150" s="140"/>
      <c r="F150" s="26"/>
      <c r="G150" s="26"/>
      <c r="H150" s="26"/>
      <c r="I150" s="26"/>
      <c r="J150" s="26"/>
    </row>
    <row r="151" spans="1:10" x14ac:dyDescent="0.2">
      <c r="A151" s="26"/>
      <c r="B151" s="140"/>
      <c r="C151" s="140"/>
      <c r="D151" s="140"/>
      <c r="E151" s="140"/>
      <c r="F151" s="26"/>
      <c r="G151" s="26"/>
      <c r="H151" s="26"/>
      <c r="I151" s="26"/>
      <c r="J151" s="26"/>
    </row>
    <row r="152" spans="1:10" x14ac:dyDescent="0.2">
      <c r="A152" s="26"/>
      <c r="B152" s="140"/>
      <c r="C152" s="140"/>
      <c r="D152" s="140"/>
      <c r="E152" s="140"/>
      <c r="F152" s="26"/>
      <c r="G152" s="26"/>
      <c r="H152" s="26"/>
      <c r="I152" s="26"/>
      <c r="J152" s="26"/>
    </row>
    <row r="153" spans="1:10" x14ac:dyDescent="0.2">
      <c r="A153" s="26"/>
      <c r="B153" s="140"/>
      <c r="C153" s="140"/>
      <c r="D153" s="140"/>
      <c r="E153" s="140"/>
      <c r="F153" s="26"/>
      <c r="G153" s="26"/>
      <c r="H153" s="26"/>
      <c r="I153" s="26"/>
      <c r="J153" s="26"/>
    </row>
    <row r="154" spans="1:10" x14ac:dyDescent="0.2">
      <c r="A154" s="26"/>
      <c r="B154" s="140"/>
      <c r="C154" s="140"/>
      <c r="D154" s="140"/>
      <c r="E154" s="140"/>
      <c r="F154" s="26"/>
      <c r="G154" s="26"/>
      <c r="H154" s="26"/>
      <c r="I154" s="26"/>
      <c r="J154" s="26"/>
    </row>
    <row r="155" spans="1:10" x14ac:dyDescent="0.2">
      <c r="A155" s="26"/>
      <c r="B155" s="140"/>
      <c r="C155" s="140"/>
      <c r="D155" s="140"/>
      <c r="E155" s="140"/>
      <c r="F155" s="26"/>
      <c r="G155" s="26"/>
      <c r="H155" s="26"/>
      <c r="I155" s="26"/>
      <c r="J155" s="26"/>
    </row>
    <row r="156" spans="1:10" x14ac:dyDescent="0.2">
      <c r="A156" s="26"/>
      <c r="B156" s="140"/>
      <c r="C156" s="140"/>
      <c r="D156" s="140"/>
      <c r="E156" s="140"/>
      <c r="F156" s="26"/>
      <c r="G156" s="26"/>
      <c r="H156" s="26"/>
      <c r="I156" s="26"/>
      <c r="J156" s="26"/>
    </row>
    <row r="157" spans="1:10" x14ac:dyDescent="0.2">
      <c r="A157" s="26"/>
      <c r="B157" s="140"/>
      <c r="C157" s="140"/>
      <c r="D157" s="140"/>
      <c r="E157" s="140"/>
      <c r="F157" s="26"/>
      <c r="G157" s="26"/>
      <c r="H157" s="26"/>
      <c r="I157" s="26"/>
      <c r="J157" s="26"/>
    </row>
    <row r="158" spans="1:10" x14ac:dyDescent="0.2">
      <c r="A158" s="26"/>
      <c r="B158" s="140"/>
      <c r="C158" s="140"/>
      <c r="D158" s="140"/>
      <c r="E158" s="140"/>
      <c r="F158" s="26"/>
      <c r="G158" s="26"/>
      <c r="H158" s="26"/>
      <c r="I158" s="26"/>
      <c r="J158" s="26"/>
    </row>
    <row r="159" spans="1:10" x14ac:dyDescent="0.2">
      <c r="A159" s="26"/>
      <c r="B159" s="140"/>
      <c r="C159" s="140"/>
      <c r="D159" s="140"/>
      <c r="E159" s="140"/>
      <c r="F159" s="26"/>
      <c r="G159" s="26"/>
      <c r="H159" s="26"/>
      <c r="I159" s="26"/>
      <c r="J159" s="26"/>
    </row>
    <row r="160" spans="1:10" x14ac:dyDescent="0.2">
      <c r="A160" s="26"/>
      <c r="B160" s="140"/>
      <c r="C160" s="140"/>
      <c r="D160" s="140"/>
      <c r="E160" s="140"/>
      <c r="F160" s="26"/>
      <c r="G160" s="26"/>
      <c r="H160" s="26"/>
      <c r="I160" s="26"/>
      <c r="J160" s="26"/>
    </row>
    <row r="161" spans="1:10" x14ac:dyDescent="0.2">
      <c r="A161" s="26"/>
      <c r="B161" s="140"/>
      <c r="C161" s="140"/>
      <c r="D161" s="140"/>
      <c r="E161" s="140"/>
      <c r="F161" s="26"/>
      <c r="G161" s="26"/>
      <c r="H161" s="26"/>
      <c r="I161" s="26"/>
      <c r="J161" s="26"/>
    </row>
    <row r="162" spans="1:10" x14ac:dyDescent="0.2">
      <c r="A162" s="26"/>
      <c r="B162" s="140"/>
      <c r="C162" s="140"/>
      <c r="D162" s="140"/>
      <c r="E162" s="140"/>
      <c r="F162" s="26"/>
      <c r="G162" s="26"/>
      <c r="H162" s="26"/>
      <c r="I162" s="26"/>
      <c r="J162" s="26"/>
    </row>
    <row r="163" spans="1:10" x14ac:dyDescent="0.2">
      <c r="A163" s="26"/>
      <c r="B163" s="140"/>
      <c r="C163" s="140"/>
      <c r="D163" s="140"/>
      <c r="E163" s="140"/>
      <c r="F163" s="26"/>
      <c r="G163" s="26"/>
      <c r="H163" s="26"/>
      <c r="I163" s="26"/>
      <c r="J163" s="26"/>
    </row>
  </sheetData>
  <conditionalFormatting sqref="B51:H51">
    <cfRule type="cellIs" dxfId="112" priority="1" stopIfTrue="1" operator="notEqual">
      <formula>0</formula>
    </cfRule>
  </conditionalFormatting>
  <conditionalFormatting sqref="J5:J38 L10:L38">
    <cfRule type="cellIs" dxfId="11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A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5"/>
      <c r="G2" s="85"/>
      <c r="H2" s="85"/>
      <c r="I2" s="87" t="s">
        <v>65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0</v>
      </c>
      <c r="C5" s="41">
        <v>0</v>
      </c>
      <c r="D5" s="19">
        <v>0</v>
      </c>
      <c r="E5" s="19">
        <v>0</v>
      </c>
      <c r="F5" s="19">
        <v>0</v>
      </c>
      <c r="G5" s="39" t="str">
        <f>IF(E5&gt;0,F5/E5-1,"-")</f>
        <v>-</v>
      </c>
      <c r="H5" s="40" t="str">
        <f>IF(B5&gt;0,((F5/B5)^(1/4)-1),"-")</f>
        <v>-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0</v>
      </c>
      <c r="C6" s="41">
        <v>0</v>
      </c>
      <c r="D6" s="41">
        <v>0</v>
      </c>
      <c r="E6" s="41">
        <v>0</v>
      </c>
      <c r="F6" s="41">
        <v>0</v>
      </c>
      <c r="G6" s="39" t="str">
        <f t="shared" ref="G6:G38" si="0">IF(E6&gt;0,F6/E6-1,"-")</f>
        <v>-</v>
      </c>
      <c r="H6" s="40" t="str">
        <f t="shared" ref="H6:H38" si="1">IF(B6&gt;0,((F6/B6)^(1/4)-1),"-")</f>
        <v>-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0</v>
      </c>
      <c r="C7" s="41">
        <v>0</v>
      </c>
      <c r="D7" s="41">
        <v>0</v>
      </c>
      <c r="E7" s="41">
        <v>0</v>
      </c>
      <c r="F7" s="41">
        <v>0</v>
      </c>
      <c r="G7" s="39" t="str">
        <f t="shared" si="0"/>
        <v>-</v>
      </c>
      <c r="H7" s="40" t="str">
        <f t="shared" si="1"/>
        <v>-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0</v>
      </c>
      <c r="C8" s="41">
        <v>0</v>
      </c>
      <c r="D8" s="41">
        <v>0</v>
      </c>
      <c r="E8" s="41">
        <v>0</v>
      </c>
      <c r="F8" s="41">
        <v>0</v>
      </c>
      <c r="G8" s="39" t="str">
        <f t="shared" si="0"/>
        <v>-</v>
      </c>
      <c r="H8" s="40" t="str">
        <f t="shared" si="1"/>
        <v>-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0</v>
      </c>
      <c r="C9" s="41">
        <v>0</v>
      </c>
      <c r="D9" s="41">
        <v>0</v>
      </c>
      <c r="E9" s="41">
        <v>0</v>
      </c>
      <c r="F9" s="41">
        <v>0</v>
      </c>
      <c r="G9" s="39" t="str">
        <f t="shared" si="0"/>
        <v>-</v>
      </c>
      <c r="H9" s="40" t="str">
        <f t="shared" si="1"/>
        <v>-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0</v>
      </c>
      <c r="C10" s="41">
        <v>0</v>
      </c>
      <c r="D10" s="41">
        <v>0</v>
      </c>
      <c r="E10" s="41">
        <v>0</v>
      </c>
      <c r="F10" s="41">
        <v>0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0</v>
      </c>
      <c r="C11" s="41">
        <v>0</v>
      </c>
      <c r="D11" s="41">
        <v>0</v>
      </c>
      <c r="E11" s="41">
        <v>0</v>
      </c>
      <c r="F11" s="41">
        <v>0</v>
      </c>
      <c r="G11" s="39" t="str">
        <f t="shared" si="0"/>
        <v>-</v>
      </c>
      <c r="H11" s="40" t="str">
        <f t="shared" si="1"/>
        <v>-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0</v>
      </c>
      <c r="C12" s="41">
        <v>0</v>
      </c>
      <c r="D12" s="41">
        <v>0</v>
      </c>
      <c r="E12" s="41">
        <v>0</v>
      </c>
      <c r="F12" s="41">
        <v>0</v>
      </c>
      <c r="G12" s="39" t="str">
        <f t="shared" si="0"/>
        <v>-</v>
      </c>
      <c r="H12" s="40" t="str">
        <f t="shared" si="1"/>
        <v>-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0</v>
      </c>
      <c r="C13" s="41">
        <v>0</v>
      </c>
      <c r="D13" s="41">
        <v>0</v>
      </c>
      <c r="E13" s="41">
        <v>0</v>
      </c>
      <c r="F13" s="41">
        <v>0</v>
      </c>
      <c r="G13" s="39" t="str">
        <f t="shared" si="0"/>
        <v>-</v>
      </c>
      <c r="H13" s="40" t="str">
        <f t="shared" si="1"/>
        <v>-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0</v>
      </c>
      <c r="C14" s="41">
        <v>0</v>
      </c>
      <c r="D14" s="41">
        <v>0</v>
      </c>
      <c r="E14" s="41">
        <v>0</v>
      </c>
      <c r="F14" s="41">
        <v>0</v>
      </c>
      <c r="G14" s="39" t="str">
        <f t="shared" si="0"/>
        <v>-</v>
      </c>
      <c r="H14" s="40" t="str">
        <f t="shared" si="1"/>
        <v>-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0</v>
      </c>
      <c r="C15" s="41">
        <v>0</v>
      </c>
      <c r="D15" s="41">
        <v>0</v>
      </c>
      <c r="E15" s="41">
        <v>0</v>
      </c>
      <c r="F15" s="41">
        <v>0</v>
      </c>
      <c r="G15" s="39" t="str">
        <f t="shared" si="0"/>
        <v>-</v>
      </c>
      <c r="H15" s="40" t="str">
        <f t="shared" si="1"/>
        <v>-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0</v>
      </c>
      <c r="C16" s="41">
        <v>0</v>
      </c>
      <c r="D16" s="41">
        <v>0</v>
      </c>
      <c r="E16" s="41">
        <v>0</v>
      </c>
      <c r="F16" s="41">
        <v>0</v>
      </c>
      <c r="G16" s="39" t="str">
        <f t="shared" si="0"/>
        <v>-</v>
      </c>
      <c r="H16" s="40" t="str">
        <f t="shared" si="1"/>
        <v>-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0</v>
      </c>
      <c r="C17" s="41">
        <v>0</v>
      </c>
      <c r="D17" s="41">
        <v>0</v>
      </c>
      <c r="E17" s="41">
        <v>0</v>
      </c>
      <c r="F17" s="41">
        <v>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0</v>
      </c>
      <c r="C18" s="41">
        <v>0</v>
      </c>
      <c r="D18" s="41">
        <v>0</v>
      </c>
      <c r="E18" s="41">
        <v>0</v>
      </c>
      <c r="F18" s="41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0</v>
      </c>
      <c r="C19" s="41">
        <v>0</v>
      </c>
      <c r="D19" s="41">
        <v>0</v>
      </c>
      <c r="E19" s="41">
        <v>0</v>
      </c>
      <c r="F19" s="41">
        <v>0</v>
      </c>
      <c r="G19" s="39" t="str">
        <f t="shared" si="0"/>
        <v>-</v>
      </c>
      <c r="H19" s="40" t="str">
        <f t="shared" si="1"/>
        <v>-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0</v>
      </c>
      <c r="C20" s="41">
        <v>0</v>
      </c>
      <c r="D20" s="41">
        <v>0</v>
      </c>
      <c r="E20" s="41">
        <v>0</v>
      </c>
      <c r="F20" s="41">
        <v>0</v>
      </c>
      <c r="G20" s="39" t="str">
        <f t="shared" si="0"/>
        <v>-</v>
      </c>
      <c r="H20" s="40" t="str">
        <f t="shared" si="1"/>
        <v>-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0</v>
      </c>
      <c r="C21" s="41">
        <v>0</v>
      </c>
      <c r="D21" s="41">
        <v>0</v>
      </c>
      <c r="E21" s="41">
        <v>0</v>
      </c>
      <c r="F21" s="41">
        <v>0</v>
      </c>
      <c r="G21" s="39" t="str">
        <f t="shared" si="0"/>
        <v>-</v>
      </c>
      <c r="H21" s="40" t="str">
        <f t="shared" si="1"/>
        <v>-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0</v>
      </c>
      <c r="C22" s="41">
        <v>0</v>
      </c>
      <c r="D22" s="41">
        <v>0</v>
      </c>
      <c r="E22" s="41">
        <v>0</v>
      </c>
      <c r="F22" s="41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0</v>
      </c>
      <c r="C23" s="41">
        <v>0</v>
      </c>
      <c r="D23" s="41">
        <v>0</v>
      </c>
      <c r="E23" s="41">
        <v>0</v>
      </c>
      <c r="F23" s="41">
        <v>0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0</v>
      </c>
      <c r="C24" s="41">
        <v>0</v>
      </c>
      <c r="D24" s="41">
        <v>0</v>
      </c>
      <c r="E24" s="41">
        <v>0</v>
      </c>
      <c r="F24" s="41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0</v>
      </c>
      <c r="C25" s="41">
        <v>0</v>
      </c>
      <c r="D25" s="41">
        <v>0</v>
      </c>
      <c r="E25" s="41">
        <v>0</v>
      </c>
      <c r="F25" s="41">
        <v>0</v>
      </c>
      <c r="G25" s="39" t="str">
        <f t="shared" si="0"/>
        <v>-</v>
      </c>
      <c r="H25" s="40" t="str">
        <f t="shared" si="1"/>
        <v>-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3">
        <v>0</v>
      </c>
      <c r="C26" s="41">
        <v>0</v>
      </c>
      <c r="D26" s="41">
        <v>0</v>
      </c>
      <c r="E26" s="41">
        <v>0</v>
      </c>
      <c r="F26" s="41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3">
        <v>0</v>
      </c>
      <c r="C27" s="41">
        <v>0</v>
      </c>
      <c r="D27" s="41">
        <v>0</v>
      </c>
      <c r="E27" s="41">
        <v>0</v>
      </c>
      <c r="F27" s="41">
        <v>0</v>
      </c>
      <c r="G27" s="39" t="str">
        <f t="shared" si="0"/>
        <v>-</v>
      </c>
      <c r="H27" s="40" t="str">
        <f t="shared" si="1"/>
        <v>-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3">
        <v>0</v>
      </c>
      <c r="C28" s="41">
        <v>0</v>
      </c>
      <c r="D28" s="41">
        <v>0</v>
      </c>
      <c r="E28" s="41">
        <v>0</v>
      </c>
      <c r="F28" s="41">
        <v>0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3">
        <v>0</v>
      </c>
      <c r="C29" s="41">
        <v>0</v>
      </c>
      <c r="D29" s="41">
        <v>0</v>
      </c>
      <c r="E29" s="41">
        <v>0</v>
      </c>
      <c r="F29" s="41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3">
        <v>0</v>
      </c>
      <c r="C30" s="41">
        <v>0</v>
      </c>
      <c r="D30" s="41">
        <v>0</v>
      </c>
      <c r="E30" s="41">
        <v>0</v>
      </c>
      <c r="F30" s="41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3">
        <v>0</v>
      </c>
      <c r="C31" s="41">
        <v>0</v>
      </c>
      <c r="D31" s="41">
        <v>0</v>
      </c>
      <c r="E31" s="41">
        <v>0</v>
      </c>
      <c r="F31" s="41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3">
        <v>0</v>
      </c>
      <c r="C32" s="41">
        <v>0</v>
      </c>
      <c r="D32" s="41">
        <v>0</v>
      </c>
      <c r="E32" s="41">
        <v>0</v>
      </c>
      <c r="F32" s="41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41">
        <v>0</v>
      </c>
      <c r="D33" s="41">
        <v>0</v>
      </c>
      <c r="E33" s="41">
        <v>0</v>
      </c>
      <c r="F33" s="41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0</v>
      </c>
      <c r="C34" s="41">
        <v>0</v>
      </c>
      <c r="D34" s="41">
        <v>0</v>
      </c>
      <c r="E34" s="41">
        <v>0</v>
      </c>
      <c r="F34" s="41">
        <v>0</v>
      </c>
      <c r="G34" s="39" t="str">
        <f t="shared" si="0"/>
        <v>-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0</v>
      </c>
      <c r="C35" s="41">
        <v>0</v>
      </c>
      <c r="D35" s="41">
        <v>0</v>
      </c>
      <c r="E35" s="41">
        <v>0</v>
      </c>
      <c r="F35" s="41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0</v>
      </c>
      <c r="C36" s="115">
        <f>C38-SUM(C5:C35)</f>
        <v>0</v>
      </c>
      <c r="D36" s="115">
        <f>D38-SUM(D5:D35)</f>
        <v>0</v>
      </c>
      <c r="E36" s="115">
        <v>0</v>
      </c>
      <c r="F36" s="115">
        <v>0</v>
      </c>
      <c r="G36" s="39" t="str">
        <f t="shared" si="0"/>
        <v>-</v>
      </c>
      <c r="H36" s="40" t="str">
        <f t="shared" si="1"/>
        <v>-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0</v>
      </c>
      <c r="C37" s="93">
        <v>0</v>
      </c>
      <c r="D37" s="93">
        <v>0</v>
      </c>
      <c r="E37" s="93">
        <v>0</v>
      </c>
      <c r="F37" s="93">
        <v>0</v>
      </c>
      <c r="G37" s="90" t="str">
        <f>IF(E37&gt;0,F37/E37-1,"-")</f>
        <v>-</v>
      </c>
      <c r="H37" s="91" t="str">
        <f>IF(B37&gt;0,((F37/B37)^(1/4)-1),"-")</f>
        <v>-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tr">
        <f t="shared" si="0"/>
        <v>-</v>
      </c>
      <c r="H38" s="90" t="str">
        <f t="shared" si="1"/>
        <v>-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E41" s="123"/>
      <c r="F41" s="123"/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7"/>
      <c r="F48" s="117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10" priority="1" stopIfTrue="1" operator="notEqual">
      <formula>0</formula>
    </cfRule>
  </conditionalFormatting>
  <conditionalFormatting sqref="J5:J38 L10:L38">
    <cfRule type="cellIs" dxfId="10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2" s="24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66</v>
      </c>
    </row>
    <row r="2" spans="1:12" s="24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 t="s">
        <v>67</v>
      </c>
    </row>
    <row r="3" spans="1:12" s="26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25" t="s">
        <v>3</v>
      </c>
    </row>
    <row r="4" spans="1:12" s="26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7"/>
    </row>
    <row r="5" spans="1:12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2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</row>
    <row r="7" spans="1:12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</row>
    <row r="8" spans="1:12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</row>
    <row r="9" spans="1:12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</row>
    <row r="10" spans="1:12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s="26" customFormat="1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s="26" customFormat="1" ht="12.75" customHeight="1" x14ac:dyDescent="0.2">
      <c r="A39" s="14" t="s">
        <v>130</v>
      </c>
      <c r="B39" s="15"/>
      <c r="C39" s="5"/>
      <c r="D39" s="5"/>
      <c r="E39" s="5"/>
      <c r="F39" s="14" t="s">
        <v>111</v>
      </c>
      <c r="G39" s="5"/>
      <c r="H39" s="5"/>
      <c r="I39" s="16" t="s">
        <v>88</v>
      </c>
      <c r="J39"/>
      <c r="K39"/>
      <c r="L39"/>
    </row>
    <row r="40" spans="1:12" s="26" customFormat="1" ht="12.75" customHeight="1" x14ac:dyDescent="0.2">
      <c r="A40" s="14"/>
      <c r="B40" s="15"/>
      <c r="C40" s="5"/>
      <c r="D40" s="5"/>
      <c r="E40" s="5"/>
      <c r="F40" s="14" t="s">
        <v>112</v>
      </c>
      <c r="G40" s="5"/>
      <c r="H40" s="5"/>
      <c r="I40" s="15" t="s">
        <v>89</v>
      </c>
      <c r="J40"/>
      <c r="K40"/>
      <c r="L40"/>
    </row>
    <row r="41" spans="1:12" s="26" customFormat="1" x14ac:dyDescent="0.2">
      <c r="A41" s="5"/>
      <c r="B41" s="5"/>
      <c r="C41" s="5"/>
      <c r="D41" s="5"/>
      <c r="E41" s="5"/>
      <c r="F41" s="5"/>
      <c r="G41" s="5"/>
      <c r="H41"/>
      <c r="I41" s="5"/>
      <c r="J41"/>
      <c r="K41"/>
      <c r="L41"/>
    </row>
    <row r="42" spans="1:12" s="26" customFormat="1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s="26" customFormat="1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s="26" customFormat="1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08" priority="1" stopIfTrue="1" operator="notEqual">
      <formula>0</formula>
    </cfRule>
  </conditionalFormatting>
  <conditionalFormatting sqref="J5:J38 L10:L38">
    <cfRule type="cellIs" dxfId="10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68</v>
      </c>
    </row>
    <row r="2" spans="1:12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 t="s">
        <v>69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21">
        <v>0</v>
      </c>
      <c r="C5" s="21">
        <v>0</v>
      </c>
      <c r="D5" s="21">
        <v>0</v>
      </c>
      <c r="E5" s="13">
        <v>0</v>
      </c>
      <c r="F5" s="13">
        <v>0</v>
      </c>
      <c r="G5" s="39" t="str">
        <f>IF(E5&gt;0,F5/E5-1,"-")</f>
        <v>-</v>
      </c>
      <c r="H5" s="40" t="str">
        <f>IF(B5&gt;0,((F5/B5)^(1/4)-1),"-")</f>
        <v>-</v>
      </c>
      <c r="I5" s="31" t="s">
        <v>5</v>
      </c>
      <c r="J5" s="17"/>
    </row>
    <row r="6" spans="1:12" ht="14.1" customHeight="1" x14ac:dyDescent="0.2">
      <c r="A6" s="13" t="s">
        <v>8</v>
      </c>
      <c r="B6" s="13">
        <v>0</v>
      </c>
      <c r="C6" s="13">
        <v>0</v>
      </c>
      <c r="D6" s="13">
        <v>0</v>
      </c>
      <c r="E6" s="13">
        <v>0</v>
      </c>
      <c r="F6" s="13">
        <v>0</v>
      </c>
      <c r="G6" s="39" t="str">
        <f t="shared" ref="G6:G38" si="0">IF(E6&gt;0,F6/E6-1,"-")</f>
        <v>-</v>
      </c>
      <c r="H6" s="40" t="str">
        <f t="shared" ref="H6:H38" si="1">IF(B6&gt;0,((F6/B6)^(1/4)-1),"-")</f>
        <v>-</v>
      </c>
      <c r="I6" s="19" t="s">
        <v>9</v>
      </c>
      <c r="J6" s="17"/>
    </row>
    <row r="7" spans="1:12" ht="14.1" customHeight="1" x14ac:dyDescent="0.2">
      <c r="A7" s="13" t="s">
        <v>10</v>
      </c>
      <c r="B7" s="13">
        <v>0</v>
      </c>
      <c r="C7" s="13">
        <v>0</v>
      </c>
      <c r="D7" s="13">
        <v>0</v>
      </c>
      <c r="E7" s="13">
        <v>0</v>
      </c>
      <c r="F7" s="13">
        <v>0</v>
      </c>
      <c r="G7" s="39" t="str">
        <f t="shared" si="0"/>
        <v>-</v>
      </c>
      <c r="H7" s="40" t="str">
        <f t="shared" si="1"/>
        <v>-</v>
      </c>
      <c r="I7" s="19" t="s">
        <v>11</v>
      </c>
      <c r="J7" s="17"/>
    </row>
    <row r="8" spans="1:12" ht="14.1" customHeight="1" x14ac:dyDescent="0.2">
      <c r="A8" s="13" t="s">
        <v>6</v>
      </c>
      <c r="B8" s="13">
        <v>0</v>
      </c>
      <c r="C8" s="13">
        <v>0</v>
      </c>
      <c r="D8" s="13">
        <v>0</v>
      </c>
      <c r="E8" s="13">
        <v>0</v>
      </c>
      <c r="F8" s="13">
        <v>0</v>
      </c>
      <c r="G8" s="39" t="str">
        <f t="shared" si="0"/>
        <v>-</v>
      </c>
      <c r="H8" s="40" t="str">
        <f t="shared" si="1"/>
        <v>-</v>
      </c>
      <c r="I8" s="19" t="s">
        <v>7</v>
      </c>
      <c r="J8" s="17"/>
    </row>
    <row r="9" spans="1:12" ht="14.1" customHeight="1" x14ac:dyDescent="0.2">
      <c r="A9" s="13" t="s">
        <v>14</v>
      </c>
      <c r="B9" s="13">
        <v>0</v>
      </c>
      <c r="C9" s="13">
        <v>0</v>
      </c>
      <c r="D9" s="13">
        <v>0</v>
      </c>
      <c r="E9" s="13">
        <v>0</v>
      </c>
      <c r="F9" s="13">
        <v>0</v>
      </c>
      <c r="G9" s="39" t="str">
        <f t="shared" si="0"/>
        <v>-</v>
      </c>
      <c r="H9" s="40" t="str">
        <f t="shared" si="1"/>
        <v>-</v>
      </c>
      <c r="I9" s="19" t="s">
        <v>15</v>
      </c>
      <c r="J9" s="17"/>
    </row>
    <row r="10" spans="1:12" ht="14.1" customHeight="1" x14ac:dyDescent="0.2">
      <c r="A10" s="13" t="s">
        <v>25</v>
      </c>
      <c r="B10" s="13">
        <v>0</v>
      </c>
      <c r="C10" s="13">
        <v>0</v>
      </c>
      <c r="D10" s="13">
        <v>0</v>
      </c>
      <c r="E10" s="13">
        <v>0</v>
      </c>
      <c r="F10" s="13">
        <v>0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13">
        <v>0</v>
      </c>
      <c r="C11" s="13">
        <v>0</v>
      </c>
      <c r="D11" s="13">
        <v>0</v>
      </c>
      <c r="E11" s="13">
        <v>0</v>
      </c>
      <c r="F11" s="13">
        <v>0</v>
      </c>
      <c r="G11" s="39" t="str">
        <f t="shared" si="0"/>
        <v>-</v>
      </c>
      <c r="H11" s="40" t="str">
        <f t="shared" si="1"/>
        <v>-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13">
        <v>0</v>
      </c>
      <c r="C12" s="13">
        <v>0</v>
      </c>
      <c r="D12" s="13">
        <v>0</v>
      </c>
      <c r="E12" s="13">
        <v>0</v>
      </c>
      <c r="F12" s="13">
        <v>0</v>
      </c>
      <c r="G12" s="39" t="str">
        <f t="shared" si="0"/>
        <v>-</v>
      </c>
      <c r="H12" s="40" t="str">
        <f t="shared" si="1"/>
        <v>-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13">
        <v>0</v>
      </c>
      <c r="C13" s="13">
        <v>0</v>
      </c>
      <c r="D13" s="13">
        <v>0</v>
      </c>
      <c r="E13" s="13">
        <v>0</v>
      </c>
      <c r="F13" s="13">
        <v>0</v>
      </c>
      <c r="G13" s="39" t="str">
        <f t="shared" si="0"/>
        <v>-</v>
      </c>
      <c r="H13" s="40" t="str">
        <f t="shared" si="1"/>
        <v>-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13">
        <v>0</v>
      </c>
      <c r="C14" s="13">
        <v>0</v>
      </c>
      <c r="D14" s="13">
        <v>0</v>
      </c>
      <c r="E14" s="13">
        <v>0</v>
      </c>
      <c r="F14" s="13">
        <v>0</v>
      </c>
      <c r="G14" s="39" t="str">
        <f t="shared" si="0"/>
        <v>-</v>
      </c>
      <c r="H14" s="40" t="str">
        <f t="shared" si="1"/>
        <v>-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13">
        <v>0</v>
      </c>
      <c r="C15" s="13">
        <v>0</v>
      </c>
      <c r="D15" s="13">
        <v>0</v>
      </c>
      <c r="E15" s="13">
        <v>0</v>
      </c>
      <c r="F15" s="13">
        <v>0</v>
      </c>
      <c r="G15" s="39" t="str">
        <f t="shared" si="0"/>
        <v>-</v>
      </c>
      <c r="H15" s="40" t="str">
        <f t="shared" si="1"/>
        <v>-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13">
        <v>0</v>
      </c>
      <c r="C16" s="13">
        <v>0</v>
      </c>
      <c r="D16" s="13">
        <v>0</v>
      </c>
      <c r="E16" s="13">
        <v>0</v>
      </c>
      <c r="F16" s="13">
        <v>0</v>
      </c>
      <c r="G16" s="39" t="str">
        <f t="shared" si="0"/>
        <v>-</v>
      </c>
      <c r="H16" s="40" t="str">
        <f t="shared" si="1"/>
        <v>-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13">
        <v>0</v>
      </c>
      <c r="C17" s="13">
        <v>0</v>
      </c>
      <c r="D17" s="13">
        <v>0</v>
      </c>
      <c r="E17" s="13">
        <v>0</v>
      </c>
      <c r="F17" s="13">
        <v>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13">
        <v>0</v>
      </c>
      <c r="C18" s="13">
        <v>0</v>
      </c>
      <c r="D18" s="13">
        <v>0</v>
      </c>
      <c r="E18" s="13">
        <v>0</v>
      </c>
      <c r="F18" s="13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13">
        <v>0</v>
      </c>
      <c r="C19" s="13">
        <v>0</v>
      </c>
      <c r="D19" s="13">
        <v>0</v>
      </c>
      <c r="E19" s="13">
        <v>0</v>
      </c>
      <c r="F19" s="13">
        <v>0</v>
      </c>
      <c r="G19" s="39" t="str">
        <f t="shared" si="0"/>
        <v>-</v>
      </c>
      <c r="H19" s="40" t="str">
        <f t="shared" si="1"/>
        <v>-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13">
        <v>0</v>
      </c>
      <c r="C20" s="13">
        <v>0</v>
      </c>
      <c r="D20" s="13">
        <v>0</v>
      </c>
      <c r="E20" s="13">
        <v>0</v>
      </c>
      <c r="F20" s="13">
        <v>0</v>
      </c>
      <c r="G20" s="39" t="str">
        <f t="shared" si="0"/>
        <v>-</v>
      </c>
      <c r="H20" s="40" t="str">
        <f t="shared" si="1"/>
        <v>-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13">
        <v>0</v>
      </c>
      <c r="C21" s="13">
        <v>0</v>
      </c>
      <c r="D21" s="13">
        <v>0</v>
      </c>
      <c r="E21" s="13">
        <v>0</v>
      </c>
      <c r="F21" s="13">
        <v>0</v>
      </c>
      <c r="G21" s="39" t="str">
        <f t="shared" si="0"/>
        <v>-</v>
      </c>
      <c r="H21" s="40" t="str">
        <f t="shared" si="1"/>
        <v>-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13">
        <v>0</v>
      </c>
      <c r="C22" s="13">
        <v>0</v>
      </c>
      <c r="D22" s="13">
        <v>0</v>
      </c>
      <c r="E22" s="13">
        <v>0</v>
      </c>
      <c r="F22" s="13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13">
        <v>0</v>
      </c>
      <c r="C23" s="13">
        <v>0</v>
      </c>
      <c r="D23" s="13">
        <v>0</v>
      </c>
      <c r="E23" s="13">
        <v>0</v>
      </c>
      <c r="F23" s="13">
        <v>0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13">
        <v>0</v>
      </c>
      <c r="C24" s="13">
        <v>0</v>
      </c>
      <c r="D24" s="13">
        <v>0</v>
      </c>
      <c r="E24" s="13">
        <v>0</v>
      </c>
      <c r="F24" s="13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13">
        <v>0</v>
      </c>
      <c r="C25" s="13">
        <v>0</v>
      </c>
      <c r="D25" s="13">
        <v>0</v>
      </c>
      <c r="E25" s="13">
        <v>0</v>
      </c>
      <c r="F25" s="13">
        <v>0</v>
      </c>
      <c r="G25" s="39" t="str">
        <f t="shared" si="0"/>
        <v>-</v>
      </c>
      <c r="H25" s="40" t="str">
        <f t="shared" si="1"/>
        <v>-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141">
        <v>0</v>
      </c>
      <c r="C26" s="13">
        <v>0</v>
      </c>
      <c r="D26" s="13">
        <v>0</v>
      </c>
      <c r="E26" s="13">
        <v>0</v>
      </c>
      <c r="F26" s="13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141">
        <v>0</v>
      </c>
      <c r="C27" s="13">
        <v>0</v>
      </c>
      <c r="D27" s="13">
        <v>0</v>
      </c>
      <c r="E27" s="13">
        <v>0</v>
      </c>
      <c r="F27" s="13">
        <v>0</v>
      </c>
      <c r="G27" s="39" t="str">
        <f t="shared" si="0"/>
        <v>-</v>
      </c>
      <c r="H27" s="40" t="str">
        <f t="shared" si="1"/>
        <v>-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141">
        <v>0</v>
      </c>
      <c r="C28" s="13">
        <v>0</v>
      </c>
      <c r="D28" s="13">
        <v>0</v>
      </c>
      <c r="E28" s="13">
        <v>0</v>
      </c>
      <c r="F28" s="13">
        <v>0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141">
        <v>0</v>
      </c>
      <c r="C29" s="13">
        <v>0</v>
      </c>
      <c r="D29" s="13">
        <v>0</v>
      </c>
      <c r="E29" s="13">
        <v>0</v>
      </c>
      <c r="F29" s="13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141">
        <v>0</v>
      </c>
      <c r="C30" s="13">
        <v>0</v>
      </c>
      <c r="D30" s="13">
        <v>0</v>
      </c>
      <c r="E30" s="13">
        <v>0</v>
      </c>
      <c r="F30" s="13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141">
        <v>0</v>
      </c>
      <c r="C31" s="13">
        <v>0</v>
      </c>
      <c r="D31" s="13">
        <v>0</v>
      </c>
      <c r="E31" s="13">
        <v>0</v>
      </c>
      <c r="F31" s="13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141">
        <v>0</v>
      </c>
      <c r="C32" s="13">
        <v>0</v>
      </c>
      <c r="D32" s="13">
        <v>0</v>
      </c>
      <c r="E32" s="13">
        <v>0</v>
      </c>
      <c r="F32" s="13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3">
        <v>0</v>
      </c>
      <c r="C33" s="13">
        <v>0</v>
      </c>
      <c r="D33" s="13">
        <v>0</v>
      </c>
      <c r="E33" s="13">
        <v>0</v>
      </c>
      <c r="F33" s="13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3">
        <v>0</v>
      </c>
      <c r="C34" s="13">
        <v>0</v>
      </c>
      <c r="D34" s="13">
        <v>0</v>
      </c>
      <c r="E34" s="13">
        <v>0</v>
      </c>
      <c r="F34" s="13">
        <v>0</v>
      </c>
      <c r="G34" s="39" t="str">
        <f t="shared" si="0"/>
        <v>-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3">
        <v>0</v>
      </c>
      <c r="C35" s="13">
        <v>0</v>
      </c>
      <c r="D35" s="13">
        <v>0</v>
      </c>
      <c r="E35" s="13">
        <v>0</v>
      </c>
      <c r="F35" s="13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0</v>
      </c>
      <c r="C36" s="115">
        <f>C38-SUM(C5:C35)</f>
        <v>0</v>
      </c>
      <c r="D36" s="115">
        <f>D38-SUM(D5:D35)</f>
        <v>0</v>
      </c>
      <c r="E36" s="115">
        <v>0</v>
      </c>
      <c r="F36" s="115">
        <v>0</v>
      </c>
      <c r="G36" s="39" t="str">
        <f t="shared" si="0"/>
        <v>-</v>
      </c>
      <c r="H36" s="40" t="str">
        <f t="shared" si="1"/>
        <v>-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8">
        <v>0</v>
      </c>
      <c r="C37" s="88">
        <v>0</v>
      </c>
      <c r="D37" s="88">
        <v>0</v>
      </c>
      <c r="E37" s="88">
        <v>0</v>
      </c>
      <c r="F37" s="88">
        <v>0</v>
      </c>
      <c r="G37" s="90" t="str">
        <f>IF(E37&gt;0,F37/E37-1,"-")</f>
        <v>-</v>
      </c>
      <c r="H37" s="91" t="str">
        <f>IF(B37&gt;0,((F37/B37)^(1/4)-1),"-")</f>
        <v>-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tr">
        <f t="shared" si="0"/>
        <v>-</v>
      </c>
      <c r="H38" s="90" t="str">
        <f t="shared" si="1"/>
        <v>-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06" priority="1" stopIfTrue="1" operator="notEqual">
      <formula>0</formula>
    </cfRule>
  </conditionalFormatting>
  <conditionalFormatting sqref="J5:J38 L10:L38">
    <cfRule type="cellIs" dxfId="10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L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3" width="12.5703125" style="5" customWidth="1"/>
    <col min="4" max="4" width="12.5703125" style="33" customWidth="1"/>
    <col min="5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2" s="1" customFormat="1" ht="18.75" customHeight="1" x14ac:dyDescent="0.3">
      <c r="A1" s="81" t="s">
        <v>127</v>
      </c>
      <c r="B1" s="82"/>
      <c r="C1" s="82"/>
      <c r="D1" s="142"/>
      <c r="E1" s="82"/>
      <c r="F1" s="82"/>
      <c r="G1" s="82"/>
      <c r="H1" s="82"/>
      <c r="I1" s="83" t="s">
        <v>70</v>
      </c>
    </row>
    <row r="2" spans="1:12" s="1" customFormat="1" ht="18.75" customHeight="1" x14ac:dyDescent="0.3">
      <c r="A2" s="84" t="s">
        <v>128</v>
      </c>
      <c r="B2" s="85"/>
      <c r="C2" s="85"/>
      <c r="D2" s="143"/>
      <c r="E2" s="85"/>
      <c r="F2" s="86"/>
      <c r="G2" s="86"/>
      <c r="H2" s="86"/>
      <c r="I2" s="87" t="s">
        <v>71</v>
      </c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2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2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</row>
    <row r="7" spans="1:12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</row>
    <row r="8" spans="1:12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</row>
    <row r="9" spans="1:12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</row>
    <row r="10" spans="1:12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</row>
    <row r="11" spans="1:12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</row>
    <row r="12" spans="1:12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</row>
    <row r="13" spans="1:12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</row>
    <row r="14" spans="1:12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</row>
    <row r="15" spans="1:12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</row>
    <row r="16" spans="1:12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</row>
    <row r="17" spans="1:12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</row>
    <row r="18" spans="1:12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</row>
    <row r="19" spans="1:12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</row>
    <row r="20" spans="1:12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</row>
    <row r="21" spans="1:12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</row>
    <row r="22" spans="1:12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2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2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2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2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2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2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2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2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2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2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44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44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44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44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44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44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45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44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44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46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47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118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118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118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118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118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118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118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118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118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118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118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118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118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118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118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118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118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118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118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118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118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118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118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118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118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118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118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118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118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118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118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118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118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118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118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118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118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118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118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118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118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118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118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118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118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118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118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118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118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118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118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118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118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118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118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118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118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118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118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118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118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118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118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118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118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118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118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118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118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118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118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118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118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118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118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118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118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118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118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118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118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118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118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118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118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118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118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118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118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118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118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118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118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118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118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118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118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118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118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118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118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118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118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118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118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118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118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118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118"/>
      <c r="E163" s="26"/>
      <c r="F163" s="26"/>
      <c r="G163" s="26"/>
      <c r="H163" s="26"/>
      <c r="I163" s="26"/>
      <c r="J163" s="26"/>
    </row>
  </sheetData>
  <conditionalFormatting sqref="B51:H51">
    <cfRule type="cellIs" dxfId="104" priority="1" stopIfTrue="1" operator="notEqual">
      <formula>0</formula>
    </cfRule>
  </conditionalFormatting>
  <conditionalFormatting sqref="J5:J38 L10:L38">
    <cfRule type="cellIs" dxfId="10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106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31">
        <v>99911</v>
      </c>
      <c r="E5" s="19">
        <v>119220</v>
      </c>
      <c r="F5" s="19">
        <v>133662</v>
      </c>
      <c r="G5" s="39">
        <f>IF(E5&gt;0,F5/E5-1,"-")</f>
        <v>0.12113739305485649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19">
        <v>122818</v>
      </c>
      <c r="E6" s="19">
        <v>104336</v>
      </c>
      <c r="F6" s="19">
        <v>79339</v>
      </c>
      <c r="G6" s="39">
        <f t="shared" ref="G6:G38" si="0">IF(E6&gt;0,F6/E6-1,"-")</f>
        <v>-0.23958173593007204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19">
        <v>12343</v>
      </c>
      <c r="E7" s="19">
        <v>13622</v>
      </c>
      <c r="F7" s="19">
        <v>22036</v>
      </c>
      <c r="G7" s="39">
        <f t="shared" si="0"/>
        <v>0.61767728674203504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19">
        <v>2590</v>
      </c>
      <c r="E8" s="19">
        <v>3108</v>
      </c>
      <c r="F8" s="19">
        <v>3144</v>
      </c>
      <c r="G8" s="39">
        <f t="shared" si="0"/>
        <v>1.158301158301156E-2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19">
        <v>6134</v>
      </c>
      <c r="E9" s="19">
        <v>9851</v>
      </c>
      <c r="F9" s="19">
        <v>9532</v>
      </c>
      <c r="G9" s="39">
        <f t="shared" si="0"/>
        <v>-3.2382499238655993E-2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19">
        <v>21</v>
      </c>
      <c r="E10" s="19">
        <v>99</v>
      </c>
      <c r="F10" s="19">
        <v>357</v>
      </c>
      <c r="G10" s="39">
        <f t="shared" si="0"/>
        <v>2.606060606060606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19">
        <v>572</v>
      </c>
      <c r="E11" s="19">
        <v>264</v>
      </c>
      <c r="F11" s="19">
        <v>661</v>
      </c>
      <c r="G11" s="39">
        <f t="shared" si="0"/>
        <v>1.5037878787878789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19">
        <v>676</v>
      </c>
      <c r="E12" s="19">
        <v>500</v>
      </c>
      <c r="F12" s="19">
        <v>695</v>
      </c>
      <c r="G12" s="39">
        <f t="shared" si="0"/>
        <v>0.3899999999999999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19">
        <v>1336</v>
      </c>
      <c r="E13" s="19">
        <v>1471</v>
      </c>
      <c r="F13" s="19">
        <v>1862</v>
      </c>
      <c r="G13" s="39">
        <f t="shared" si="0"/>
        <v>0.26580557443915698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19">
        <v>838</v>
      </c>
      <c r="E14" s="19">
        <v>1383</v>
      </c>
      <c r="F14" s="19">
        <v>1390</v>
      </c>
      <c r="G14" s="39">
        <f t="shared" si="0"/>
        <v>5.0614605929140133E-3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19">
        <v>129</v>
      </c>
      <c r="E15" s="19">
        <v>776</v>
      </c>
      <c r="F15" s="19">
        <v>997</v>
      </c>
      <c r="G15" s="39">
        <f t="shared" si="0"/>
        <v>0.28479381443298979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19">
        <v>416</v>
      </c>
      <c r="E16" s="19">
        <v>1059</v>
      </c>
      <c r="F16" s="19">
        <v>1098</v>
      </c>
      <c r="G16" s="39">
        <f t="shared" si="0"/>
        <v>3.6827195467422191E-2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19">
        <v>540</v>
      </c>
      <c r="E17" s="19">
        <v>480</v>
      </c>
      <c r="F17" s="19">
        <v>420</v>
      </c>
      <c r="G17" s="39">
        <f t="shared" si="0"/>
        <v>-0.125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19">
        <v>710</v>
      </c>
      <c r="E18" s="19">
        <v>701</v>
      </c>
      <c r="F18" s="19">
        <v>2612</v>
      </c>
      <c r="G18" s="39">
        <f t="shared" si="0"/>
        <v>2.7261055634807416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19">
        <v>245</v>
      </c>
      <c r="E19" s="19">
        <v>419</v>
      </c>
      <c r="F19" s="19">
        <v>113</v>
      </c>
      <c r="G19" s="39">
        <f t="shared" si="0"/>
        <v>-0.730310262529833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19">
        <v>40943</v>
      </c>
      <c r="E20" s="19">
        <v>44086</v>
      </c>
      <c r="F20" s="19">
        <v>30102</v>
      </c>
      <c r="G20" s="39">
        <f t="shared" si="0"/>
        <v>-0.31719820351131878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19">
        <v>433</v>
      </c>
      <c r="E21" s="19">
        <v>1488</v>
      </c>
      <c r="F21" s="19">
        <v>1714</v>
      </c>
      <c r="G21" s="39">
        <f t="shared" si="0"/>
        <v>0.1518817204301075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19">
        <v>71</v>
      </c>
      <c r="E22" s="19">
        <v>410</v>
      </c>
      <c r="F22" s="19">
        <v>932</v>
      </c>
      <c r="G22" s="39">
        <f t="shared" si="0"/>
        <v>1.2731707317073169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19">
        <v>247</v>
      </c>
      <c r="E23" s="19">
        <v>1276</v>
      </c>
      <c r="F23" s="19">
        <v>370</v>
      </c>
      <c r="G23" s="39">
        <f t="shared" si="0"/>
        <v>-0.71003134796238243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19">
        <v>828</v>
      </c>
      <c r="E24" s="19">
        <v>729</v>
      </c>
      <c r="F24" s="19">
        <v>771</v>
      </c>
      <c r="G24" s="39">
        <f t="shared" si="0"/>
        <v>5.7613168724279795E-2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19">
        <v>142</v>
      </c>
      <c r="E25" s="19">
        <v>263</v>
      </c>
      <c r="F25" s="19">
        <v>224</v>
      </c>
      <c r="G25" s="39">
        <f t="shared" si="0"/>
        <v>-0.14828897338403046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19">
        <v>4</v>
      </c>
      <c r="E26" s="19">
        <v>21</v>
      </c>
      <c r="F26" s="19">
        <v>59</v>
      </c>
      <c r="G26" s="39">
        <f t="shared" si="0"/>
        <v>1.8095238095238093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19">
        <v>103</v>
      </c>
      <c r="E27" s="19">
        <v>287</v>
      </c>
      <c r="F27" s="19">
        <v>128</v>
      </c>
      <c r="G27" s="39">
        <f t="shared" si="0"/>
        <v>-0.55400696864111498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19">
        <v>7</v>
      </c>
      <c r="E28" s="19">
        <v>35</v>
      </c>
      <c r="F28" s="19">
        <v>32</v>
      </c>
      <c r="G28" s="39">
        <f t="shared" si="0"/>
        <v>-8.5714285714285743E-2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19">
        <v>2</v>
      </c>
      <c r="E29" s="19">
        <v>0</v>
      </c>
      <c r="F29" s="19">
        <v>3</v>
      </c>
      <c r="G29" s="39" t="str">
        <f t="shared" si="0"/>
        <v>-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19">
        <v>0</v>
      </c>
      <c r="E30" s="19">
        <v>14</v>
      </c>
      <c r="F30" s="19">
        <v>44</v>
      </c>
      <c r="G30" s="39">
        <f t="shared" si="0"/>
        <v>2.1428571428571428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19">
        <v>2</v>
      </c>
      <c r="E32" s="19">
        <v>79</v>
      </c>
      <c r="F32" s="19">
        <v>123</v>
      </c>
      <c r="G32" s="39">
        <f t="shared" si="0"/>
        <v>0.55696202531645578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19">
        <v>197</v>
      </c>
      <c r="E33" s="19">
        <v>0</v>
      </c>
      <c r="F33" s="19">
        <v>0</v>
      </c>
      <c r="G33" s="39" t="str">
        <f t="shared" si="0"/>
        <v>-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19">
        <v>24</v>
      </c>
      <c r="E34" s="19">
        <v>217</v>
      </c>
      <c r="F34" s="19">
        <v>146</v>
      </c>
      <c r="G34" s="39">
        <f t="shared" si="0"/>
        <v>-0.32718894009216593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19">
        <v>0</v>
      </c>
      <c r="E35" s="19">
        <v>7</v>
      </c>
      <c r="F35" s="19">
        <v>0</v>
      </c>
      <c r="G35" s="39">
        <f t="shared" si="0"/>
        <v>-1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138">
        <f>D38-SUM(D5:D35)</f>
        <v>3796</v>
      </c>
      <c r="E36" s="138">
        <v>6281</v>
      </c>
      <c r="F36" s="138">
        <v>8530</v>
      </c>
      <c r="G36" s="39">
        <f t="shared" si="0"/>
        <v>0.35806400254736515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89">
        <v>196167</v>
      </c>
      <c r="E37" s="89">
        <v>193262</v>
      </c>
      <c r="F37" s="89">
        <v>167434</v>
      </c>
      <c r="G37" s="90">
        <f>IF(E37&gt;0,F37/E37-1,"-")</f>
        <v>-0.13364241289027334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89">
        <v>296078</v>
      </c>
      <c r="E38" s="89">
        <v>312482</v>
      </c>
      <c r="F38" s="89">
        <v>301096</v>
      </c>
      <c r="G38" s="90">
        <f t="shared" si="0"/>
        <v>-3.6437298788410177E-2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02" priority="1" stopIfTrue="1" operator="notEqual">
      <formula>0</formula>
    </cfRule>
  </conditionalFormatting>
  <conditionalFormatting sqref="J5:J38 L10:L38">
    <cfRule type="cellIs" dxfId="10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105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6433</v>
      </c>
      <c r="C5" s="31">
        <v>8707</v>
      </c>
      <c r="D5" s="31">
        <v>10913</v>
      </c>
      <c r="E5" s="19">
        <v>13579</v>
      </c>
      <c r="F5" s="19">
        <v>10990</v>
      </c>
      <c r="G5" s="39">
        <f>IF(E5&gt;0,F5/E5-1,"-")</f>
        <v>-0.19066205169747408</v>
      </c>
      <c r="H5" s="40">
        <f>IF(B5&gt;0,((F5/B5)^(1/4)-1),"-")</f>
        <v>0.14326270208182357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17725</v>
      </c>
      <c r="C6" s="19">
        <v>20466</v>
      </c>
      <c r="D6" s="19">
        <v>18191</v>
      </c>
      <c r="E6" s="19">
        <v>16104</v>
      </c>
      <c r="F6" s="19">
        <v>10235</v>
      </c>
      <c r="G6" s="39">
        <f t="shared" ref="G6:G38" si="0">IF(E6&gt;0,F6/E6-1,"-")</f>
        <v>-0.36444361649279677</v>
      </c>
      <c r="H6" s="40">
        <f t="shared" ref="H6:H38" si="1">IF(B6&gt;0,((F6/B6)^(1/4)-1),"-")</f>
        <v>-0.12828323038932765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1907</v>
      </c>
      <c r="C7" s="19">
        <v>2449</v>
      </c>
      <c r="D7" s="19">
        <v>1574</v>
      </c>
      <c r="E7" s="19">
        <v>3071</v>
      </c>
      <c r="F7" s="19">
        <v>1629</v>
      </c>
      <c r="G7" s="39">
        <f t="shared" si="0"/>
        <v>-0.46955389124063818</v>
      </c>
      <c r="H7" s="40">
        <f t="shared" si="1"/>
        <v>-3.8625501496017955E-2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1477</v>
      </c>
      <c r="C8" s="19">
        <v>2030</v>
      </c>
      <c r="D8" s="19">
        <v>2169</v>
      </c>
      <c r="E8" s="19">
        <v>1863</v>
      </c>
      <c r="F8" s="19">
        <v>1848</v>
      </c>
      <c r="G8" s="39">
        <f t="shared" si="0"/>
        <v>-8.0515297906602612E-3</v>
      </c>
      <c r="H8" s="40">
        <f t="shared" si="1"/>
        <v>5.7621736338253848E-2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7196</v>
      </c>
      <c r="C9" s="19">
        <v>6070</v>
      </c>
      <c r="D9" s="19">
        <v>7435</v>
      </c>
      <c r="E9" s="19">
        <v>9298</v>
      </c>
      <c r="F9" s="19">
        <v>5127</v>
      </c>
      <c r="G9" s="39">
        <f t="shared" si="0"/>
        <v>-0.44859109485910953</v>
      </c>
      <c r="H9" s="40">
        <f t="shared" si="1"/>
        <v>-8.1259120722782296E-2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6</v>
      </c>
      <c r="C10" s="19">
        <v>32</v>
      </c>
      <c r="D10" s="19">
        <v>51</v>
      </c>
      <c r="E10" s="19">
        <v>3</v>
      </c>
      <c r="F10" s="19">
        <v>197</v>
      </c>
      <c r="G10" s="39">
        <f t="shared" si="0"/>
        <v>64.666666666666671</v>
      </c>
      <c r="H10" s="40">
        <f t="shared" si="1"/>
        <v>1.3937497389152917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28</v>
      </c>
      <c r="C11" s="19">
        <v>17</v>
      </c>
      <c r="D11" s="19">
        <v>33</v>
      </c>
      <c r="E11" s="19">
        <v>15</v>
      </c>
      <c r="F11" s="19">
        <v>50</v>
      </c>
      <c r="G11" s="39">
        <f t="shared" si="0"/>
        <v>2.3333333333333335</v>
      </c>
      <c r="H11" s="40">
        <f t="shared" si="1"/>
        <v>0.15598711479069771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241</v>
      </c>
      <c r="C12" s="19">
        <v>414</v>
      </c>
      <c r="D12" s="19">
        <v>167</v>
      </c>
      <c r="E12" s="19">
        <v>244</v>
      </c>
      <c r="F12" s="19">
        <v>91</v>
      </c>
      <c r="G12" s="39">
        <f t="shared" si="0"/>
        <v>-0.62704918032786883</v>
      </c>
      <c r="H12" s="40">
        <f t="shared" si="1"/>
        <v>-0.21610826144406758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30</v>
      </c>
      <c r="C13" s="19">
        <v>90</v>
      </c>
      <c r="D13" s="19">
        <v>198</v>
      </c>
      <c r="E13" s="19">
        <v>2</v>
      </c>
      <c r="F13" s="19">
        <v>6</v>
      </c>
      <c r="G13" s="39">
        <f t="shared" si="0"/>
        <v>2</v>
      </c>
      <c r="H13" s="40">
        <f t="shared" si="1"/>
        <v>-0.33125969502357799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5</v>
      </c>
      <c r="C14" s="19">
        <v>29</v>
      </c>
      <c r="D14" s="19">
        <v>20</v>
      </c>
      <c r="E14" s="19">
        <v>11</v>
      </c>
      <c r="F14" s="19">
        <v>24</v>
      </c>
      <c r="G14" s="39">
        <f t="shared" si="0"/>
        <v>1.1818181818181817</v>
      </c>
      <c r="H14" s="40">
        <f t="shared" si="1"/>
        <v>0.4801656089845705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229</v>
      </c>
      <c r="C15" s="19">
        <v>364</v>
      </c>
      <c r="D15" s="19">
        <v>239</v>
      </c>
      <c r="E15" s="19">
        <v>324</v>
      </c>
      <c r="F15" s="19">
        <v>313</v>
      </c>
      <c r="G15" s="39">
        <f t="shared" si="0"/>
        <v>-3.3950617283950657E-2</v>
      </c>
      <c r="H15" s="40">
        <f t="shared" si="1"/>
        <v>8.1252722031407876E-2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842</v>
      </c>
      <c r="C16" s="19">
        <v>929</v>
      </c>
      <c r="D16" s="19">
        <v>1003</v>
      </c>
      <c r="E16" s="19">
        <v>715</v>
      </c>
      <c r="F16" s="19">
        <v>1018</v>
      </c>
      <c r="G16" s="39">
        <f t="shared" si="0"/>
        <v>0.4237762237762237</v>
      </c>
      <c r="H16" s="40">
        <f t="shared" si="1"/>
        <v>4.8597750294805175E-2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25</v>
      </c>
      <c r="C17" s="19">
        <v>35</v>
      </c>
      <c r="D17" s="19">
        <v>194</v>
      </c>
      <c r="E17" s="19">
        <v>418</v>
      </c>
      <c r="F17" s="19">
        <v>36</v>
      </c>
      <c r="G17" s="39">
        <f t="shared" si="0"/>
        <v>-0.9138755980861244</v>
      </c>
      <c r="H17" s="40">
        <f t="shared" si="1"/>
        <v>9.5445115010332149E-2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38</v>
      </c>
      <c r="C18" s="19">
        <v>3</v>
      </c>
      <c r="D18" s="19">
        <v>0</v>
      </c>
      <c r="E18" s="19">
        <v>7</v>
      </c>
      <c r="F18" s="19">
        <v>0</v>
      </c>
      <c r="G18" s="39">
        <f t="shared" si="0"/>
        <v>-1</v>
      </c>
      <c r="H18" s="40">
        <f t="shared" si="1"/>
        <v>-1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62</v>
      </c>
      <c r="C19" s="19">
        <v>60</v>
      </c>
      <c r="D19" s="19">
        <v>61</v>
      </c>
      <c r="E19" s="19">
        <v>36</v>
      </c>
      <c r="F19" s="19">
        <v>8</v>
      </c>
      <c r="G19" s="39">
        <f t="shared" si="0"/>
        <v>-0.77777777777777779</v>
      </c>
      <c r="H19" s="40">
        <f t="shared" si="1"/>
        <v>-0.40065819096816724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182</v>
      </c>
      <c r="C20" s="19">
        <v>545</v>
      </c>
      <c r="D20" s="19">
        <v>1375</v>
      </c>
      <c r="E20" s="19">
        <v>99</v>
      </c>
      <c r="F20" s="19">
        <v>75</v>
      </c>
      <c r="G20" s="39">
        <f t="shared" si="0"/>
        <v>-0.24242424242424243</v>
      </c>
      <c r="H20" s="40">
        <f t="shared" si="1"/>
        <v>-0.1987879564270334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22</v>
      </c>
      <c r="C21" s="19">
        <v>21</v>
      </c>
      <c r="D21" s="19">
        <v>34</v>
      </c>
      <c r="E21" s="19">
        <v>24</v>
      </c>
      <c r="F21" s="19">
        <v>29</v>
      </c>
      <c r="G21" s="39">
        <f t="shared" si="0"/>
        <v>0.20833333333333326</v>
      </c>
      <c r="H21" s="40">
        <f t="shared" si="1"/>
        <v>7.1504080521441082E-2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0</v>
      </c>
      <c r="C22" s="19">
        <v>554</v>
      </c>
      <c r="D22" s="19">
        <v>1788</v>
      </c>
      <c r="E22" s="19">
        <v>12</v>
      </c>
      <c r="F22" s="19">
        <v>0</v>
      </c>
      <c r="G22" s="39">
        <f t="shared" si="0"/>
        <v>-1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1099</v>
      </c>
      <c r="E23" s="19">
        <v>4</v>
      </c>
      <c r="F23" s="19">
        <v>16</v>
      </c>
      <c r="G23" s="39">
        <f t="shared" si="0"/>
        <v>3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6</v>
      </c>
      <c r="C24" s="19">
        <v>33</v>
      </c>
      <c r="D24" s="19">
        <v>43</v>
      </c>
      <c r="E24" s="19">
        <v>18</v>
      </c>
      <c r="F24" s="19">
        <v>30</v>
      </c>
      <c r="G24" s="39">
        <f t="shared" si="0"/>
        <v>0.66666666666666674</v>
      </c>
      <c r="H24" s="40">
        <f t="shared" si="1"/>
        <v>0.4953487812212205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48</v>
      </c>
      <c r="C25" s="19">
        <v>20</v>
      </c>
      <c r="D25" s="19">
        <v>81</v>
      </c>
      <c r="E25" s="19">
        <v>14</v>
      </c>
      <c r="F25" s="19">
        <v>6</v>
      </c>
      <c r="G25" s="39">
        <f t="shared" si="0"/>
        <v>-0.5714285714285714</v>
      </c>
      <c r="H25" s="40">
        <f t="shared" si="1"/>
        <v>-0.40539644249863949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9</v>
      </c>
      <c r="C27" s="19">
        <v>17</v>
      </c>
      <c r="D27" s="19">
        <v>31</v>
      </c>
      <c r="E27" s="19">
        <v>30</v>
      </c>
      <c r="F27" s="19">
        <v>13</v>
      </c>
      <c r="G27" s="39">
        <f t="shared" si="0"/>
        <v>-0.56666666666666665</v>
      </c>
      <c r="H27" s="40">
        <f t="shared" si="1"/>
        <v>9.6289389328686026E-2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25</v>
      </c>
      <c r="C28" s="19">
        <v>26</v>
      </c>
      <c r="D28" s="19">
        <v>21</v>
      </c>
      <c r="E28" s="19">
        <v>29</v>
      </c>
      <c r="F28" s="19">
        <v>16</v>
      </c>
      <c r="G28" s="39">
        <f t="shared" si="0"/>
        <v>-0.44827586206896552</v>
      </c>
      <c r="H28" s="40">
        <f t="shared" si="1"/>
        <v>-0.10557280900008414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1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10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4</v>
      </c>
      <c r="C31" s="19">
        <v>0</v>
      </c>
      <c r="D31" s="19">
        <v>8</v>
      </c>
      <c r="E31" s="19">
        <v>0</v>
      </c>
      <c r="F31" s="19">
        <v>14</v>
      </c>
      <c r="G31" s="39" t="str">
        <f t="shared" si="0"/>
        <v>-</v>
      </c>
      <c r="H31" s="40">
        <f t="shared" si="1"/>
        <v>0.36778239986738059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19</v>
      </c>
      <c r="D32" s="19">
        <v>0</v>
      </c>
      <c r="E32" s="19">
        <v>2</v>
      </c>
      <c r="F32" s="19">
        <v>23</v>
      </c>
      <c r="G32" s="39">
        <f t="shared" si="0"/>
        <v>10.5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24</v>
      </c>
      <c r="C34" s="19">
        <v>66</v>
      </c>
      <c r="D34" s="19">
        <v>72</v>
      </c>
      <c r="E34" s="19">
        <v>18</v>
      </c>
      <c r="F34" s="19">
        <v>24</v>
      </c>
      <c r="G34" s="39">
        <f t="shared" si="0"/>
        <v>0.33333333333333326</v>
      </c>
      <c r="H34" s="40">
        <f t="shared" si="1"/>
        <v>0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11</v>
      </c>
      <c r="C35" s="19">
        <v>0</v>
      </c>
      <c r="D35" s="19">
        <v>0</v>
      </c>
      <c r="E35" s="19">
        <v>0</v>
      </c>
      <c r="F35" s="19">
        <v>2</v>
      </c>
      <c r="G35" s="39" t="str">
        <f t="shared" si="0"/>
        <v>-</v>
      </c>
      <c r="H35" s="40">
        <f t="shared" si="1"/>
        <v>-0.3470057942743896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39</v>
      </c>
      <c r="C36" s="115">
        <f>C38-SUM(C5:C35)</f>
        <v>108</v>
      </c>
      <c r="D36" s="115">
        <f>D38-SUM(D5:D35)</f>
        <v>453</v>
      </c>
      <c r="E36" s="115">
        <v>100</v>
      </c>
      <c r="F36" s="115">
        <v>381</v>
      </c>
      <c r="G36" s="39">
        <f t="shared" si="0"/>
        <v>2.81</v>
      </c>
      <c r="H36" s="40">
        <f t="shared" si="1"/>
        <v>0.76793010886525548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30181</v>
      </c>
      <c r="C37" s="89">
        <v>34407</v>
      </c>
      <c r="D37" s="89">
        <v>36341</v>
      </c>
      <c r="E37" s="89">
        <v>32461</v>
      </c>
      <c r="F37" s="89">
        <v>21211</v>
      </c>
      <c r="G37" s="90">
        <f>IF(E37&gt;0,F37/E37-1,"-")</f>
        <v>-0.34656972982964174</v>
      </c>
      <c r="H37" s="91">
        <f>IF(B37&gt;0,((F37/B37)^(1/4)-1),"-")</f>
        <v>-8.4397690090496025E-2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36614</v>
      </c>
      <c r="C38" s="89">
        <v>43114</v>
      </c>
      <c r="D38" s="89">
        <v>47254</v>
      </c>
      <c r="E38" s="89">
        <v>46040</v>
      </c>
      <c r="F38" s="89">
        <v>32201</v>
      </c>
      <c r="G38" s="90">
        <f t="shared" si="0"/>
        <v>-0.30058644656820155</v>
      </c>
      <c r="H38" s="90">
        <f t="shared" si="1"/>
        <v>-3.1598294957712936E-2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100" priority="1" stopIfTrue="1" operator="notEqual">
      <formula>0</formula>
    </cfRule>
  </conditionalFormatting>
  <conditionalFormatting sqref="J5:J38 L10:L38">
    <cfRule type="cellIs" dxfId="9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104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6678</v>
      </c>
      <c r="C5" s="31">
        <v>7360</v>
      </c>
      <c r="D5" s="31">
        <v>6669</v>
      </c>
      <c r="E5" s="19">
        <v>7673</v>
      </c>
      <c r="F5" s="19">
        <v>7358</v>
      </c>
      <c r="G5" s="39">
        <f>IF(E5&gt;0,F5/E5-1,"-")</f>
        <v>-4.1053043138277068E-2</v>
      </c>
      <c r="H5" s="40">
        <f>IF(B5&gt;0,((F5/B5)^(1/4)-1),"-")</f>
        <v>2.4538639841900522E-2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9592</v>
      </c>
      <c r="C6" s="19">
        <v>9808</v>
      </c>
      <c r="D6" s="19">
        <v>8450</v>
      </c>
      <c r="E6" s="19">
        <v>5683</v>
      </c>
      <c r="F6" s="19">
        <v>6843</v>
      </c>
      <c r="G6" s="39">
        <f t="shared" ref="G6:G38" si="0">IF(E6&gt;0,F6/E6-1,"-")</f>
        <v>0.20411754355094147</v>
      </c>
      <c r="H6" s="40">
        <f t="shared" ref="H6:H38" si="1">IF(B6&gt;0,((F6/B6)^(1/4)-1),"-")</f>
        <v>-8.0960151123548707E-2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4592</v>
      </c>
      <c r="C7" s="19">
        <v>7118</v>
      </c>
      <c r="D7" s="19">
        <v>5137</v>
      </c>
      <c r="E7" s="19">
        <v>3194</v>
      </c>
      <c r="F7" s="19">
        <v>3749</v>
      </c>
      <c r="G7" s="39">
        <f t="shared" si="0"/>
        <v>0.17376330619912328</v>
      </c>
      <c r="H7" s="40">
        <f t="shared" si="1"/>
        <v>-4.9442505616933197E-2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4546</v>
      </c>
      <c r="C8" s="19">
        <v>5476</v>
      </c>
      <c r="D8" s="19">
        <v>4197</v>
      </c>
      <c r="E8" s="19">
        <v>3586</v>
      </c>
      <c r="F8" s="19">
        <v>3808</v>
      </c>
      <c r="G8" s="39">
        <f t="shared" si="0"/>
        <v>6.1907417735638681E-2</v>
      </c>
      <c r="H8" s="40">
        <f t="shared" si="1"/>
        <v>-4.3319598590223607E-2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2404</v>
      </c>
      <c r="C9" s="19">
        <v>2293</v>
      </c>
      <c r="D9" s="19">
        <v>2354</v>
      </c>
      <c r="E9" s="19">
        <v>2608</v>
      </c>
      <c r="F9" s="19">
        <v>3936</v>
      </c>
      <c r="G9" s="39">
        <f t="shared" si="0"/>
        <v>0.50920245398773001</v>
      </c>
      <c r="H9" s="40">
        <f t="shared" si="1"/>
        <v>0.13117593337545097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35</v>
      </c>
      <c r="C10" s="19">
        <v>3</v>
      </c>
      <c r="D10" s="19">
        <v>8</v>
      </c>
      <c r="E10" s="19">
        <v>28</v>
      </c>
      <c r="F10" s="19">
        <v>35</v>
      </c>
      <c r="G10" s="39">
        <f t="shared" si="0"/>
        <v>0.25</v>
      </c>
      <c r="H10" s="40">
        <f t="shared" si="1"/>
        <v>0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53</v>
      </c>
      <c r="C11" s="19">
        <v>204</v>
      </c>
      <c r="D11" s="19">
        <v>75</v>
      </c>
      <c r="E11" s="19">
        <v>426</v>
      </c>
      <c r="F11" s="19">
        <v>242</v>
      </c>
      <c r="G11" s="39">
        <f t="shared" si="0"/>
        <v>-0.431924882629108</v>
      </c>
      <c r="H11" s="40">
        <f t="shared" si="1"/>
        <v>0.46178962138400115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415</v>
      </c>
      <c r="C12" s="19">
        <v>559</v>
      </c>
      <c r="D12" s="19">
        <v>696</v>
      </c>
      <c r="E12" s="19">
        <v>435</v>
      </c>
      <c r="F12" s="19">
        <v>451</v>
      </c>
      <c r="G12" s="39">
        <f t="shared" si="0"/>
        <v>3.6781609195402298E-2</v>
      </c>
      <c r="H12" s="40">
        <f t="shared" si="1"/>
        <v>2.1014973723610719E-2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179</v>
      </c>
      <c r="C13" s="19">
        <v>177</v>
      </c>
      <c r="D13" s="19">
        <v>201</v>
      </c>
      <c r="E13" s="19">
        <v>138</v>
      </c>
      <c r="F13" s="19">
        <v>226</v>
      </c>
      <c r="G13" s="39">
        <f t="shared" si="0"/>
        <v>0.6376811594202898</v>
      </c>
      <c r="H13" s="40">
        <f t="shared" si="1"/>
        <v>6.0019493827188741E-2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76</v>
      </c>
      <c r="C14" s="19">
        <v>126</v>
      </c>
      <c r="D14" s="19">
        <v>91</v>
      </c>
      <c r="E14" s="19">
        <v>81</v>
      </c>
      <c r="F14" s="19">
        <v>120</v>
      </c>
      <c r="G14" s="39">
        <f t="shared" si="0"/>
        <v>0.4814814814814814</v>
      </c>
      <c r="H14" s="40">
        <f t="shared" si="1"/>
        <v>0.12096464033219467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1878</v>
      </c>
      <c r="C15" s="19">
        <v>1721</v>
      </c>
      <c r="D15" s="19">
        <v>1731</v>
      </c>
      <c r="E15" s="19">
        <v>1570</v>
      </c>
      <c r="F15" s="19">
        <v>1454</v>
      </c>
      <c r="G15" s="39">
        <f t="shared" si="0"/>
        <v>-7.3885350318471321E-2</v>
      </c>
      <c r="H15" s="40">
        <f t="shared" si="1"/>
        <v>-6.1968970862109285E-2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1509</v>
      </c>
      <c r="C16" s="19">
        <v>1511</v>
      </c>
      <c r="D16" s="19">
        <v>1481</v>
      </c>
      <c r="E16" s="19">
        <v>1238</v>
      </c>
      <c r="F16" s="19">
        <v>925</v>
      </c>
      <c r="G16" s="39">
        <f t="shared" si="0"/>
        <v>-0.25282714054927302</v>
      </c>
      <c r="H16" s="40">
        <f t="shared" si="1"/>
        <v>-0.11516330844113776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188</v>
      </c>
      <c r="C17" s="19">
        <v>169</v>
      </c>
      <c r="D17" s="19">
        <v>140</v>
      </c>
      <c r="E17" s="19">
        <v>90</v>
      </c>
      <c r="F17" s="19">
        <v>100</v>
      </c>
      <c r="G17" s="39">
        <f t="shared" si="0"/>
        <v>0.11111111111111116</v>
      </c>
      <c r="H17" s="40">
        <f t="shared" si="1"/>
        <v>-0.1459947555843274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3</v>
      </c>
      <c r="C18" s="19">
        <v>19</v>
      </c>
      <c r="D18" s="19">
        <v>17</v>
      </c>
      <c r="E18" s="19">
        <v>23</v>
      </c>
      <c r="F18" s="19">
        <v>8</v>
      </c>
      <c r="G18" s="39">
        <f t="shared" si="0"/>
        <v>-0.65217391304347827</v>
      </c>
      <c r="H18" s="40">
        <f t="shared" si="1"/>
        <v>0.27788620849254486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318</v>
      </c>
      <c r="C19" s="19">
        <v>315</v>
      </c>
      <c r="D19" s="19">
        <v>465</v>
      </c>
      <c r="E19" s="19">
        <v>787</v>
      </c>
      <c r="F19" s="19">
        <v>263</v>
      </c>
      <c r="G19" s="39">
        <f t="shared" si="0"/>
        <v>-0.66581956797966968</v>
      </c>
      <c r="H19" s="40">
        <f t="shared" si="1"/>
        <v>-4.6365054668217831E-2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168</v>
      </c>
      <c r="C20" s="19">
        <v>265</v>
      </c>
      <c r="D20" s="19">
        <v>266</v>
      </c>
      <c r="E20" s="19">
        <v>140</v>
      </c>
      <c r="F20" s="19">
        <v>462</v>
      </c>
      <c r="G20" s="39">
        <f t="shared" si="0"/>
        <v>2.2999999999999998</v>
      </c>
      <c r="H20" s="40">
        <f t="shared" si="1"/>
        <v>0.28775478845069724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166</v>
      </c>
      <c r="C21" s="19">
        <v>164</v>
      </c>
      <c r="D21" s="19">
        <v>219</v>
      </c>
      <c r="E21" s="19">
        <v>236</v>
      </c>
      <c r="F21" s="19">
        <v>209</v>
      </c>
      <c r="G21" s="39">
        <f t="shared" si="0"/>
        <v>-0.11440677966101698</v>
      </c>
      <c r="H21" s="40">
        <f t="shared" si="1"/>
        <v>5.9277016915691094E-2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74</v>
      </c>
      <c r="C22" s="19">
        <v>81</v>
      </c>
      <c r="D22" s="19">
        <v>80</v>
      </c>
      <c r="E22" s="19">
        <v>72</v>
      </c>
      <c r="F22" s="19">
        <v>13</v>
      </c>
      <c r="G22" s="39">
        <f t="shared" si="0"/>
        <v>-0.81944444444444442</v>
      </c>
      <c r="H22" s="40">
        <f t="shared" si="1"/>
        <v>-0.35259222885228303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75</v>
      </c>
      <c r="C23" s="19">
        <v>53</v>
      </c>
      <c r="D23" s="19">
        <v>47</v>
      </c>
      <c r="E23" s="19">
        <v>39</v>
      </c>
      <c r="F23" s="19">
        <v>22</v>
      </c>
      <c r="G23" s="39">
        <f t="shared" si="0"/>
        <v>-0.4358974358974359</v>
      </c>
      <c r="H23" s="40">
        <f t="shared" si="1"/>
        <v>-0.26406348078855058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62</v>
      </c>
      <c r="C24" s="19">
        <v>46</v>
      </c>
      <c r="D24" s="19">
        <v>104</v>
      </c>
      <c r="E24" s="19">
        <v>63</v>
      </c>
      <c r="F24" s="19">
        <v>86</v>
      </c>
      <c r="G24" s="39">
        <f t="shared" si="0"/>
        <v>0.36507936507936511</v>
      </c>
      <c r="H24" s="40">
        <f t="shared" si="1"/>
        <v>8.5242243316795197E-2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532</v>
      </c>
      <c r="C25" s="19">
        <v>511</v>
      </c>
      <c r="D25" s="19">
        <v>471</v>
      </c>
      <c r="E25" s="19">
        <v>581</v>
      </c>
      <c r="F25" s="19">
        <v>375</v>
      </c>
      <c r="G25" s="39">
        <f t="shared" si="0"/>
        <v>-0.3545611015490534</v>
      </c>
      <c r="H25" s="40">
        <f t="shared" si="1"/>
        <v>-8.3716409715674067E-2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46</v>
      </c>
      <c r="C26" s="19">
        <v>68</v>
      </c>
      <c r="D26" s="19">
        <v>85</v>
      </c>
      <c r="E26" s="19">
        <v>115</v>
      </c>
      <c r="F26" s="19">
        <v>91</v>
      </c>
      <c r="G26" s="39">
        <f t="shared" si="0"/>
        <v>-0.20869565217391306</v>
      </c>
      <c r="H26" s="40">
        <f t="shared" si="1"/>
        <v>0.18596231773929017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144</v>
      </c>
      <c r="C27" s="19">
        <v>85</v>
      </c>
      <c r="D27" s="19">
        <v>91</v>
      </c>
      <c r="E27" s="19">
        <v>113</v>
      </c>
      <c r="F27" s="19">
        <v>94</v>
      </c>
      <c r="G27" s="39">
        <f t="shared" si="0"/>
        <v>-0.16814159292035402</v>
      </c>
      <c r="H27" s="40">
        <f t="shared" si="1"/>
        <v>-0.1011414778160461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88</v>
      </c>
      <c r="C28" s="19">
        <v>149</v>
      </c>
      <c r="D28" s="19">
        <v>70</v>
      </c>
      <c r="E28" s="19">
        <v>100</v>
      </c>
      <c r="F28" s="19">
        <v>75</v>
      </c>
      <c r="G28" s="39">
        <f t="shared" si="0"/>
        <v>-0.25</v>
      </c>
      <c r="H28" s="40">
        <f t="shared" si="1"/>
        <v>-3.9174218526066285E-2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35</v>
      </c>
      <c r="C29" s="19">
        <v>0</v>
      </c>
      <c r="D29" s="19">
        <v>10</v>
      </c>
      <c r="E29" s="19">
        <v>1</v>
      </c>
      <c r="F29" s="19">
        <v>5</v>
      </c>
      <c r="G29" s="39">
        <f t="shared" si="0"/>
        <v>4</v>
      </c>
      <c r="H29" s="40">
        <f t="shared" si="1"/>
        <v>-0.38521184704873568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21</v>
      </c>
      <c r="C30" s="19">
        <v>27</v>
      </c>
      <c r="D30" s="19">
        <v>18</v>
      </c>
      <c r="E30" s="19">
        <v>4</v>
      </c>
      <c r="F30" s="19">
        <v>39</v>
      </c>
      <c r="G30" s="39">
        <f t="shared" si="0"/>
        <v>8.75</v>
      </c>
      <c r="H30" s="40">
        <f t="shared" si="1"/>
        <v>0.16737752579810006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2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30</v>
      </c>
      <c r="C32" s="19">
        <v>31</v>
      </c>
      <c r="D32" s="19">
        <v>48</v>
      </c>
      <c r="E32" s="19">
        <v>25</v>
      </c>
      <c r="F32" s="19">
        <v>37</v>
      </c>
      <c r="G32" s="39">
        <f t="shared" si="0"/>
        <v>0.48</v>
      </c>
      <c r="H32" s="40">
        <f t="shared" si="1"/>
        <v>5.3828931372250199E-2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7</v>
      </c>
      <c r="D33" s="19">
        <v>53</v>
      </c>
      <c r="E33" s="19">
        <v>0</v>
      </c>
      <c r="F33" s="19">
        <v>8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227</v>
      </c>
      <c r="C34" s="19">
        <v>258</v>
      </c>
      <c r="D34" s="19">
        <v>326</v>
      </c>
      <c r="E34" s="19">
        <v>256</v>
      </c>
      <c r="F34" s="19">
        <v>209</v>
      </c>
      <c r="G34" s="39">
        <f t="shared" si="0"/>
        <v>-0.18359375</v>
      </c>
      <c r="H34" s="40">
        <f t="shared" si="1"/>
        <v>-2.0442109625433358E-2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36</v>
      </c>
      <c r="C35" s="19">
        <v>8</v>
      </c>
      <c r="D35" s="19">
        <v>12</v>
      </c>
      <c r="E35" s="19">
        <v>10</v>
      </c>
      <c r="F35" s="19">
        <v>32</v>
      </c>
      <c r="G35" s="39">
        <f t="shared" si="0"/>
        <v>2.2000000000000002</v>
      </c>
      <c r="H35" s="40">
        <f t="shared" si="1"/>
        <v>-2.9016456585353123E-2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625</v>
      </c>
      <c r="C36" s="115">
        <f>C38-SUM(C5:C35)</f>
        <v>599</v>
      </c>
      <c r="D36" s="115">
        <f>D38-SUM(D5:D35)</f>
        <v>598</v>
      </c>
      <c r="E36" s="115">
        <v>717</v>
      </c>
      <c r="F36" s="115">
        <v>845</v>
      </c>
      <c r="G36" s="39">
        <f t="shared" si="0"/>
        <v>0.17852161785216181</v>
      </c>
      <c r="H36" s="40">
        <f t="shared" si="1"/>
        <v>7.831134107913873E-2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28117</v>
      </c>
      <c r="C37" s="89">
        <v>31851</v>
      </c>
      <c r="D37" s="89">
        <v>27543</v>
      </c>
      <c r="E37" s="89">
        <v>22359</v>
      </c>
      <c r="F37" s="89">
        <v>24762</v>
      </c>
      <c r="G37" s="90">
        <f>IF(E37&gt;0,F37/E37-1,"-")</f>
        <v>0.10747350060378369</v>
      </c>
      <c r="H37" s="91">
        <f>IF(B37&gt;0,((F37/B37)^(1/4)-1),"-")</f>
        <v>-3.1266798551234487E-2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34795</v>
      </c>
      <c r="C38" s="89">
        <v>39211</v>
      </c>
      <c r="D38" s="89">
        <v>34212</v>
      </c>
      <c r="E38" s="89">
        <v>30032</v>
      </c>
      <c r="F38" s="89">
        <v>32120</v>
      </c>
      <c r="G38" s="90">
        <f t="shared" si="0"/>
        <v>6.952583910495469E-2</v>
      </c>
      <c r="H38" s="90">
        <f t="shared" si="1"/>
        <v>-1.9800054693073776E-2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98" priority="1" stopIfTrue="1" operator="notEqual">
      <formula>0</formula>
    </cfRule>
  </conditionalFormatting>
  <conditionalFormatting sqref="J5:J38 L10:L38">
    <cfRule type="cellIs" dxfId="9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103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9755</v>
      </c>
      <c r="C5" s="31">
        <v>4165</v>
      </c>
      <c r="D5" s="31">
        <v>5547</v>
      </c>
      <c r="E5" s="19">
        <v>5118</v>
      </c>
      <c r="F5" s="19">
        <v>4427</v>
      </c>
      <c r="G5" s="39">
        <f>IF(E5&gt;0,F5/E5-1,"-")</f>
        <v>-0.13501367721766311</v>
      </c>
      <c r="H5" s="40">
        <f>IF(B5&gt;0,((F5/B5)^(1/4)-1),"-")</f>
        <v>-0.1792317237301605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1066</v>
      </c>
      <c r="C6" s="19">
        <v>1373</v>
      </c>
      <c r="D6" s="19">
        <v>1621</v>
      </c>
      <c r="E6" s="19">
        <v>1514</v>
      </c>
      <c r="F6" s="19">
        <v>2013</v>
      </c>
      <c r="G6" s="39">
        <f t="shared" ref="G6:G38" si="0">IF(E6&gt;0,F6/E6-1,"-")</f>
        <v>0.32959048877146624</v>
      </c>
      <c r="H6" s="40">
        <f t="shared" ref="H6:H38" si="1">IF(B6&gt;0,((F6/B6)^(1/4)-1),"-")</f>
        <v>0.17225378196704488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3116</v>
      </c>
      <c r="C7" s="19">
        <v>795</v>
      </c>
      <c r="D7" s="19">
        <v>159</v>
      </c>
      <c r="E7" s="19">
        <v>109</v>
      </c>
      <c r="F7" s="19">
        <v>190</v>
      </c>
      <c r="G7" s="39">
        <f t="shared" si="0"/>
        <v>0.74311926605504586</v>
      </c>
      <c r="H7" s="40">
        <f t="shared" si="1"/>
        <v>-0.50307706919241757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80</v>
      </c>
      <c r="C8" s="19">
        <v>72</v>
      </c>
      <c r="D8" s="19">
        <v>5523</v>
      </c>
      <c r="E8" s="19">
        <v>4902</v>
      </c>
      <c r="F8" s="19">
        <v>85</v>
      </c>
      <c r="G8" s="39">
        <f t="shared" si="0"/>
        <v>-0.98266013871889024</v>
      </c>
      <c r="H8" s="40">
        <f t="shared" si="1"/>
        <v>1.5271592434465298E-2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16</v>
      </c>
      <c r="C9" s="19">
        <v>49</v>
      </c>
      <c r="D9" s="19">
        <v>68</v>
      </c>
      <c r="E9" s="19">
        <v>228</v>
      </c>
      <c r="F9" s="19">
        <v>95</v>
      </c>
      <c r="G9" s="39">
        <f t="shared" si="0"/>
        <v>-0.58333333333333326</v>
      </c>
      <c r="H9" s="40">
        <f t="shared" si="1"/>
        <v>0.56099282067607259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0</v>
      </c>
      <c r="C10" s="19">
        <v>2</v>
      </c>
      <c r="D10" s="19">
        <v>0</v>
      </c>
      <c r="E10" s="19">
        <v>12</v>
      </c>
      <c r="F10" s="19">
        <v>9</v>
      </c>
      <c r="G10" s="39">
        <f t="shared" si="0"/>
        <v>-0.25</v>
      </c>
      <c r="H10" s="40" t="str">
        <f t="shared" si="1"/>
        <v>-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0</v>
      </c>
      <c r="C11" s="19">
        <v>18</v>
      </c>
      <c r="D11" s="19">
        <v>17</v>
      </c>
      <c r="E11" s="19">
        <v>87</v>
      </c>
      <c r="F11" s="19">
        <v>49</v>
      </c>
      <c r="G11" s="39">
        <f t="shared" si="0"/>
        <v>-0.43678160919540232</v>
      </c>
      <c r="H11" s="40" t="str">
        <f t="shared" si="1"/>
        <v>-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2</v>
      </c>
      <c r="C12" s="19">
        <v>21</v>
      </c>
      <c r="D12" s="19">
        <v>30</v>
      </c>
      <c r="E12" s="19">
        <v>11</v>
      </c>
      <c r="F12" s="19">
        <v>21</v>
      </c>
      <c r="G12" s="39">
        <f t="shared" si="0"/>
        <v>0.90909090909090917</v>
      </c>
      <c r="H12" s="40">
        <f t="shared" si="1"/>
        <v>0.80010287183925399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0</v>
      </c>
      <c r="C13" s="19">
        <v>0</v>
      </c>
      <c r="D13" s="19">
        <v>8</v>
      </c>
      <c r="E13" s="19">
        <v>6</v>
      </c>
      <c r="F13" s="19">
        <v>8</v>
      </c>
      <c r="G13" s="39">
        <f t="shared" si="0"/>
        <v>0.33333333333333326</v>
      </c>
      <c r="H13" s="40" t="str">
        <f t="shared" si="1"/>
        <v>-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0</v>
      </c>
      <c r="C14" s="19">
        <v>2</v>
      </c>
      <c r="D14" s="19">
        <v>0</v>
      </c>
      <c r="E14" s="19">
        <v>4</v>
      </c>
      <c r="F14" s="19">
        <v>0</v>
      </c>
      <c r="G14" s="39">
        <f t="shared" si="0"/>
        <v>-1</v>
      </c>
      <c r="H14" s="40" t="str">
        <f t="shared" si="1"/>
        <v>-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30</v>
      </c>
      <c r="C15" s="19">
        <v>33</v>
      </c>
      <c r="D15" s="19">
        <v>15</v>
      </c>
      <c r="E15" s="19">
        <v>12</v>
      </c>
      <c r="F15" s="19">
        <v>13</v>
      </c>
      <c r="G15" s="39">
        <f t="shared" si="0"/>
        <v>8.3333333333333259E-2</v>
      </c>
      <c r="H15" s="40">
        <f t="shared" si="1"/>
        <v>-0.18865507421049132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2</v>
      </c>
      <c r="C16" s="19">
        <v>8</v>
      </c>
      <c r="D16" s="19">
        <v>2</v>
      </c>
      <c r="E16" s="19">
        <v>10</v>
      </c>
      <c r="F16" s="19">
        <v>20</v>
      </c>
      <c r="G16" s="39">
        <f t="shared" si="0"/>
        <v>1</v>
      </c>
      <c r="H16" s="40">
        <f t="shared" si="1"/>
        <v>0.77827941003892298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0</v>
      </c>
      <c r="C19" s="19">
        <v>29</v>
      </c>
      <c r="D19" s="19">
        <v>8</v>
      </c>
      <c r="E19" s="19">
        <v>15</v>
      </c>
      <c r="F19" s="19">
        <v>4</v>
      </c>
      <c r="G19" s="39">
        <f t="shared" si="0"/>
        <v>-0.73333333333333339</v>
      </c>
      <c r="H19" s="40" t="str">
        <f t="shared" si="1"/>
        <v>-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0</v>
      </c>
      <c r="C20" s="19">
        <v>2</v>
      </c>
      <c r="D20" s="19">
        <v>6</v>
      </c>
      <c r="E20" s="19">
        <v>0</v>
      </c>
      <c r="F20" s="19">
        <v>4</v>
      </c>
      <c r="G20" s="39" t="str">
        <f t="shared" si="0"/>
        <v>-</v>
      </c>
      <c r="H20" s="40" t="str">
        <f t="shared" si="1"/>
        <v>-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0</v>
      </c>
      <c r="C21" s="19">
        <v>93</v>
      </c>
      <c r="D21" s="19">
        <v>8</v>
      </c>
      <c r="E21" s="19">
        <v>2</v>
      </c>
      <c r="F21" s="19">
        <v>0</v>
      </c>
      <c r="G21" s="39">
        <f t="shared" si="0"/>
        <v>-1</v>
      </c>
      <c r="H21" s="40" t="str">
        <f t="shared" si="1"/>
        <v>-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6</v>
      </c>
      <c r="F23" s="19">
        <v>0</v>
      </c>
      <c r="G23" s="39">
        <f t="shared" si="0"/>
        <v>-1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1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0</v>
      </c>
      <c r="C25" s="19">
        <v>2</v>
      </c>
      <c r="D25" s="19">
        <v>0</v>
      </c>
      <c r="E25" s="19">
        <v>1</v>
      </c>
      <c r="F25" s="19">
        <v>5</v>
      </c>
      <c r="G25" s="39">
        <f t="shared" si="0"/>
        <v>4</v>
      </c>
      <c r="H25" s="40" t="str">
        <f t="shared" si="1"/>
        <v>-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4</v>
      </c>
      <c r="C27" s="19">
        <v>37</v>
      </c>
      <c r="D27" s="19">
        <v>4</v>
      </c>
      <c r="E27" s="19">
        <v>4</v>
      </c>
      <c r="F27" s="19">
        <v>7</v>
      </c>
      <c r="G27" s="39">
        <f t="shared" si="0"/>
        <v>0.75</v>
      </c>
      <c r="H27" s="40">
        <f t="shared" si="1"/>
        <v>0.15016331689560292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0</v>
      </c>
      <c r="C28" s="19">
        <v>0</v>
      </c>
      <c r="D28" s="19">
        <v>3</v>
      </c>
      <c r="E28" s="19">
        <v>2</v>
      </c>
      <c r="F28" s="19">
        <v>1</v>
      </c>
      <c r="G28" s="39">
        <f t="shared" si="0"/>
        <v>-0.5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1</v>
      </c>
      <c r="F29" s="19">
        <v>2</v>
      </c>
      <c r="G29" s="39">
        <f t="shared" si="0"/>
        <v>1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4</v>
      </c>
      <c r="C34" s="19">
        <v>0</v>
      </c>
      <c r="D34" s="19">
        <v>14</v>
      </c>
      <c r="E34" s="19">
        <v>3</v>
      </c>
      <c r="F34" s="19">
        <v>6</v>
      </c>
      <c r="G34" s="39">
        <f t="shared" si="0"/>
        <v>1</v>
      </c>
      <c r="H34" s="40">
        <f t="shared" si="1"/>
        <v>0.1066819197003217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0</v>
      </c>
      <c r="C36" s="115">
        <f>C38-SUM(C5:C35)</f>
        <v>12</v>
      </c>
      <c r="D36" s="115">
        <f>D38-SUM(D5:D35)</f>
        <v>15</v>
      </c>
      <c r="E36" s="115">
        <v>54</v>
      </c>
      <c r="F36" s="115">
        <v>5</v>
      </c>
      <c r="G36" s="39">
        <f t="shared" si="0"/>
        <v>-0.90740740740740744</v>
      </c>
      <c r="H36" s="40" t="str">
        <f t="shared" si="1"/>
        <v>-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4320</v>
      </c>
      <c r="C37" s="89">
        <v>2548</v>
      </c>
      <c r="D37" s="89">
        <v>7501</v>
      </c>
      <c r="E37" s="89">
        <v>6983</v>
      </c>
      <c r="F37" s="89">
        <v>2538</v>
      </c>
      <c r="G37" s="90">
        <f>IF(E37&gt;0,F37/E37-1,"-")</f>
        <v>-0.6365458971788629</v>
      </c>
      <c r="H37" s="91">
        <f>IF(B37&gt;0,((F37/B37)^(1/4)-1),"-")</f>
        <v>-0.12450843188652316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14075</v>
      </c>
      <c r="C38" s="89">
        <v>6713</v>
      </c>
      <c r="D38" s="89">
        <v>13048</v>
      </c>
      <c r="E38" s="89">
        <v>12101</v>
      </c>
      <c r="F38" s="89">
        <v>6965</v>
      </c>
      <c r="G38" s="90">
        <f t="shared" si="0"/>
        <v>-0.42442773324518634</v>
      </c>
      <c r="H38" s="90">
        <f t="shared" si="1"/>
        <v>-0.16127772107003069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96" priority="1" stopIfTrue="1" operator="notEqual">
      <formula>0</formula>
    </cfRule>
  </conditionalFormatting>
  <conditionalFormatting sqref="J5:J38 L10:L38">
    <cfRule type="cellIs" dxfId="9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102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19">
        <v>507</v>
      </c>
      <c r="F5" s="19" t="s">
        <v>131</v>
      </c>
      <c r="G5" s="40" t="s">
        <v>126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19">
        <v>263</v>
      </c>
      <c r="F6" s="19" t="s">
        <v>131</v>
      </c>
      <c r="G6" s="39" t="s">
        <v>126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19">
        <v>8</v>
      </c>
      <c r="F7" s="19" t="s">
        <v>131</v>
      </c>
      <c r="G7" s="39" t="s">
        <v>126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19">
        <v>0</v>
      </c>
      <c r="F8" s="19" t="s">
        <v>131</v>
      </c>
      <c r="G8" s="39" t="s">
        <v>126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19">
        <v>0</v>
      </c>
      <c r="F9" s="19" t="s">
        <v>131</v>
      </c>
      <c r="G9" s="39" t="s">
        <v>126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19">
        <v>0</v>
      </c>
      <c r="F10" s="19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19">
        <v>0</v>
      </c>
      <c r="F11" s="19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19">
        <v>0</v>
      </c>
      <c r="F12" s="19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19">
        <v>0</v>
      </c>
      <c r="F13" s="19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19">
        <v>1</v>
      </c>
      <c r="F14" s="19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19">
        <v>0</v>
      </c>
      <c r="F15" s="19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19">
        <v>0</v>
      </c>
      <c r="F16" s="19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19">
        <v>0</v>
      </c>
      <c r="F17" s="19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19">
        <v>0</v>
      </c>
      <c r="F18" s="19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19">
        <v>0</v>
      </c>
      <c r="F19" s="19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19">
        <v>916</v>
      </c>
      <c r="F20" s="19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19">
        <v>0</v>
      </c>
      <c r="F21" s="19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19">
        <v>0</v>
      </c>
      <c r="F22" s="19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19">
        <v>0</v>
      </c>
      <c r="F23" s="19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19">
        <v>0</v>
      </c>
      <c r="F24" s="19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19">
        <v>0</v>
      </c>
      <c r="F25" s="19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19">
        <v>0</v>
      </c>
      <c r="F26" s="19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19">
        <v>0</v>
      </c>
      <c r="F27" s="19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19">
        <v>0</v>
      </c>
      <c r="F28" s="19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19">
        <v>0</v>
      </c>
      <c r="F29" s="19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19">
        <v>0</v>
      </c>
      <c r="F30" s="19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19">
        <v>0</v>
      </c>
      <c r="F31" s="19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19">
        <v>0</v>
      </c>
      <c r="F32" s="19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19">
        <v>0</v>
      </c>
      <c r="F33" s="19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19">
        <v>0</v>
      </c>
      <c r="F34" s="19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19">
        <v>0</v>
      </c>
      <c r="F35" s="19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19">
        <v>0</v>
      </c>
      <c r="F36" s="19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89">
        <v>1188</v>
      </c>
      <c r="F37" s="89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89">
        <v>1695</v>
      </c>
      <c r="F38" s="89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94" priority="1" stopIfTrue="1" operator="notEqual">
      <formula>0</formula>
    </cfRule>
  </conditionalFormatting>
  <conditionalFormatting sqref="J5:J38 L10:L38">
    <cfRule type="cellIs" dxfId="9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6" enableFormatConditionsCalculation="0">
    <tabColor indexed="22"/>
  </sheetPr>
  <dimension ref="A1:P62"/>
  <sheetViews>
    <sheetView topLeftCell="A10" zoomScaleNormal="100" zoomScaleSheetLayoutView="90" workbookViewId="0"/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2" s="46" customFormat="1" ht="18.75" customHeight="1" x14ac:dyDescent="0.3">
      <c r="A1" s="81" t="s">
        <v>122</v>
      </c>
      <c r="B1" s="97"/>
      <c r="C1" s="97"/>
      <c r="D1" s="97"/>
      <c r="E1" s="97"/>
      <c r="F1" s="97"/>
      <c r="G1" s="97"/>
      <c r="H1" s="97"/>
      <c r="I1" s="102" t="s">
        <v>49</v>
      </c>
    </row>
    <row r="2" spans="1:12" s="46" customFormat="1" ht="18.75" customHeight="1" x14ac:dyDescent="0.3">
      <c r="A2" s="84" t="s">
        <v>123</v>
      </c>
      <c r="B2" s="99"/>
      <c r="C2" s="99"/>
      <c r="D2" s="103"/>
      <c r="E2" s="103"/>
      <c r="F2" s="103"/>
      <c r="G2" s="103"/>
      <c r="H2" s="103"/>
      <c r="I2" s="104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2" ht="14.1" customHeight="1" x14ac:dyDescent="0.2">
      <c r="A5" s="21" t="s">
        <v>4</v>
      </c>
      <c r="B5" s="21">
        <v>494444</v>
      </c>
      <c r="C5" s="21">
        <v>518562</v>
      </c>
      <c r="D5" s="21">
        <v>564645</v>
      </c>
      <c r="E5" s="13">
        <v>619052</v>
      </c>
      <c r="F5" s="13">
        <v>652738</v>
      </c>
      <c r="G5" s="50">
        <v>5.4415461059813985E-2</v>
      </c>
      <c r="H5" s="51">
        <v>7.1902901058571E-2</v>
      </c>
      <c r="I5" s="52" t="s">
        <v>5</v>
      </c>
      <c r="J5" s="53"/>
    </row>
    <row r="6" spans="1:12" ht="14.1" customHeight="1" x14ac:dyDescent="0.2">
      <c r="A6" s="13" t="s">
        <v>8</v>
      </c>
      <c r="B6" s="13">
        <v>488814</v>
      </c>
      <c r="C6" s="13">
        <v>498966</v>
      </c>
      <c r="D6" s="13">
        <v>534014</v>
      </c>
      <c r="E6" s="13">
        <v>523301</v>
      </c>
      <c r="F6" s="13">
        <v>539044</v>
      </c>
      <c r="G6" s="50">
        <v>3.0084024299590562E-2</v>
      </c>
      <c r="H6" s="51">
        <v>2.4755233822191025E-2</v>
      </c>
      <c r="I6" s="55" t="s">
        <v>9</v>
      </c>
      <c r="J6" s="53"/>
    </row>
    <row r="7" spans="1:12" ht="14.1" customHeight="1" x14ac:dyDescent="0.2">
      <c r="A7" s="13" t="s">
        <v>10</v>
      </c>
      <c r="B7" s="13">
        <v>179377</v>
      </c>
      <c r="C7" s="13">
        <v>159962</v>
      </c>
      <c r="D7" s="13">
        <v>173082</v>
      </c>
      <c r="E7" s="13">
        <v>189210</v>
      </c>
      <c r="F7" s="13">
        <v>192736</v>
      </c>
      <c r="G7" s="50">
        <v>1.8635378679773718E-2</v>
      </c>
      <c r="H7" s="51">
        <v>1.8120122960572083E-2</v>
      </c>
      <c r="I7" s="55" t="s">
        <v>11</v>
      </c>
      <c r="J7" s="53"/>
    </row>
    <row r="8" spans="1:12" ht="14.1" customHeight="1" x14ac:dyDescent="0.2">
      <c r="A8" s="13" t="s">
        <v>6</v>
      </c>
      <c r="B8" s="13">
        <v>97283</v>
      </c>
      <c r="C8" s="13">
        <v>90628</v>
      </c>
      <c r="D8" s="13">
        <v>97000</v>
      </c>
      <c r="E8" s="13">
        <v>97368</v>
      </c>
      <c r="F8" s="13">
        <v>94989</v>
      </c>
      <c r="G8" s="50">
        <v>-2.4433078629529259E-2</v>
      </c>
      <c r="H8" s="51">
        <v>-5.9480302920082995E-3</v>
      </c>
      <c r="I8" s="55" t="s">
        <v>7</v>
      </c>
      <c r="J8" s="53"/>
    </row>
    <row r="9" spans="1:12" ht="14.1" customHeight="1" x14ac:dyDescent="0.2">
      <c r="A9" s="13" t="s">
        <v>14</v>
      </c>
      <c r="B9" s="13">
        <v>171001</v>
      </c>
      <c r="C9" s="13">
        <v>135720</v>
      </c>
      <c r="D9" s="13">
        <v>131652</v>
      </c>
      <c r="E9" s="13">
        <v>145395</v>
      </c>
      <c r="F9" s="13">
        <v>170412</v>
      </c>
      <c r="G9" s="50">
        <v>0.17206231300938812</v>
      </c>
      <c r="H9" s="51">
        <v>-8.6222057101514871E-4</v>
      </c>
      <c r="I9" s="55" t="s">
        <v>15</v>
      </c>
      <c r="J9" s="53"/>
    </row>
    <row r="10" spans="1:12" ht="14.1" customHeight="1" x14ac:dyDescent="0.2">
      <c r="A10" s="13" t="s">
        <v>25</v>
      </c>
      <c r="B10" s="13">
        <v>7535</v>
      </c>
      <c r="C10" s="13">
        <v>6817</v>
      </c>
      <c r="D10" s="13">
        <v>7519</v>
      </c>
      <c r="E10" s="13">
        <v>7455</v>
      </c>
      <c r="F10" s="13">
        <v>7631</v>
      </c>
      <c r="G10" s="50">
        <v>2.3608316566062992E-2</v>
      </c>
      <c r="H10" s="51">
        <v>3.1700305105160087E-3</v>
      </c>
      <c r="I10" s="55" t="s">
        <v>26</v>
      </c>
      <c r="J10" s="53"/>
    </row>
    <row r="11" spans="1:12" ht="14.1" customHeight="1" x14ac:dyDescent="0.2">
      <c r="A11" s="13" t="s">
        <v>16</v>
      </c>
      <c r="B11" s="13">
        <v>9023</v>
      </c>
      <c r="C11" s="13">
        <v>11377</v>
      </c>
      <c r="D11" s="13">
        <v>9073</v>
      </c>
      <c r="E11" s="13">
        <v>10701</v>
      </c>
      <c r="F11" s="13">
        <v>14787</v>
      </c>
      <c r="G11" s="50">
        <v>0.38183347350714891</v>
      </c>
      <c r="H11" s="51">
        <v>0.13144195525971702</v>
      </c>
      <c r="I11" s="55" t="s">
        <v>17</v>
      </c>
      <c r="J11" s="53"/>
    </row>
    <row r="12" spans="1:12" ht="14.1" customHeight="1" x14ac:dyDescent="0.2">
      <c r="A12" s="13" t="s">
        <v>18</v>
      </c>
      <c r="B12" s="13">
        <v>9766</v>
      </c>
      <c r="C12" s="13">
        <v>7916</v>
      </c>
      <c r="D12" s="13">
        <v>9350</v>
      </c>
      <c r="E12" s="13">
        <v>10055</v>
      </c>
      <c r="F12" s="13">
        <v>11411</v>
      </c>
      <c r="G12" s="50">
        <v>0.13485827946295381</v>
      </c>
      <c r="H12" s="51">
        <v>3.9684923629089708E-2</v>
      </c>
      <c r="I12" s="55" t="s">
        <v>19</v>
      </c>
      <c r="J12" s="53"/>
    </row>
    <row r="13" spans="1:12" ht="14.1" customHeight="1" x14ac:dyDescent="0.2">
      <c r="A13" s="13" t="s">
        <v>27</v>
      </c>
      <c r="B13" s="13">
        <v>11775</v>
      </c>
      <c r="C13" s="13">
        <v>9425</v>
      </c>
      <c r="D13" s="13">
        <v>10691</v>
      </c>
      <c r="E13" s="13">
        <v>10799</v>
      </c>
      <c r="F13" s="13">
        <v>12349</v>
      </c>
      <c r="G13" s="50">
        <v>0.14353180850078706</v>
      </c>
      <c r="H13" s="51">
        <v>1.1970188126456671E-2</v>
      </c>
      <c r="I13" s="55" t="s">
        <v>28</v>
      </c>
      <c r="J13" s="53"/>
    </row>
    <row r="14" spans="1:12" ht="14.1" customHeight="1" x14ac:dyDescent="0.2">
      <c r="A14" s="13" t="s">
        <v>29</v>
      </c>
      <c r="B14" s="13">
        <v>5286</v>
      </c>
      <c r="C14" s="13">
        <v>3962</v>
      </c>
      <c r="D14" s="13">
        <v>4546</v>
      </c>
      <c r="E14" s="13">
        <v>6769</v>
      </c>
      <c r="F14" s="13">
        <v>5816</v>
      </c>
      <c r="G14" s="50">
        <v>-0.14078889053035903</v>
      </c>
      <c r="H14" s="51">
        <v>2.4175328308503552E-2</v>
      </c>
      <c r="I14" s="55" t="s">
        <v>29</v>
      </c>
      <c r="J14" s="53"/>
    </row>
    <row r="15" spans="1:12" ht="14.1" customHeight="1" x14ac:dyDescent="0.2">
      <c r="A15" s="13" t="s">
        <v>12</v>
      </c>
      <c r="B15" s="13">
        <v>41295</v>
      </c>
      <c r="C15" s="13">
        <v>37473</v>
      </c>
      <c r="D15" s="13">
        <v>40507</v>
      </c>
      <c r="E15" s="13">
        <v>44634</v>
      </c>
      <c r="F15" s="13">
        <v>43291</v>
      </c>
      <c r="G15" s="50">
        <v>-3.0089169691266737E-2</v>
      </c>
      <c r="H15" s="51">
        <v>1.1870738029030603E-2</v>
      </c>
      <c r="I15" s="55" t="s">
        <v>13</v>
      </c>
      <c r="J15" s="53"/>
      <c r="K15" s="54"/>
      <c r="L15" s="53"/>
    </row>
    <row r="16" spans="1:12" ht="14.1" customHeight="1" x14ac:dyDescent="0.2">
      <c r="A16" s="13" t="s">
        <v>23</v>
      </c>
      <c r="B16" s="13">
        <v>32137</v>
      </c>
      <c r="C16" s="13">
        <v>29194</v>
      </c>
      <c r="D16" s="13">
        <v>30839</v>
      </c>
      <c r="E16" s="13">
        <v>34359</v>
      </c>
      <c r="F16" s="13">
        <v>37005</v>
      </c>
      <c r="G16" s="50">
        <v>7.7010390290753516E-2</v>
      </c>
      <c r="H16" s="51">
        <v>3.5890306092990709E-2</v>
      </c>
      <c r="I16" s="55" t="s">
        <v>24</v>
      </c>
      <c r="J16" s="53"/>
      <c r="K16" s="54"/>
      <c r="L16" s="53"/>
    </row>
    <row r="17" spans="1:15" ht="14.1" customHeight="1" x14ac:dyDescent="0.2">
      <c r="A17" s="13" t="s">
        <v>22</v>
      </c>
      <c r="B17" s="13">
        <v>9532</v>
      </c>
      <c r="C17" s="13">
        <v>8615</v>
      </c>
      <c r="D17" s="13">
        <v>9487</v>
      </c>
      <c r="E17" s="13">
        <v>5895</v>
      </c>
      <c r="F17" s="13">
        <v>8022</v>
      </c>
      <c r="G17" s="50">
        <v>0.36081424936386775</v>
      </c>
      <c r="H17" s="51">
        <v>-4.220038972733331E-2</v>
      </c>
      <c r="I17" s="55" t="s">
        <v>22</v>
      </c>
      <c r="J17" s="53"/>
      <c r="K17" s="54"/>
      <c r="L17" s="53"/>
    </row>
    <row r="18" spans="1:15" ht="14.1" customHeight="1" x14ac:dyDescent="0.2">
      <c r="A18" s="13" t="s">
        <v>20</v>
      </c>
      <c r="B18" s="13">
        <v>8844</v>
      </c>
      <c r="C18" s="13">
        <v>4821</v>
      </c>
      <c r="D18" s="13">
        <v>4307</v>
      </c>
      <c r="E18" s="13">
        <v>5862</v>
      </c>
      <c r="F18" s="13">
        <v>5037</v>
      </c>
      <c r="G18" s="50">
        <v>-0.14073694984646878</v>
      </c>
      <c r="H18" s="51">
        <v>-0.13127803146472328</v>
      </c>
      <c r="I18" s="55" t="s">
        <v>21</v>
      </c>
      <c r="J18" s="53"/>
      <c r="K18" s="54"/>
      <c r="L18" s="53"/>
      <c r="M18" s="56"/>
      <c r="N18" s="56"/>
      <c r="O18" s="56"/>
    </row>
    <row r="19" spans="1:15" ht="14.1" customHeight="1" x14ac:dyDescent="0.2">
      <c r="A19" s="13" t="s">
        <v>30</v>
      </c>
      <c r="B19" s="13">
        <v>9143</v>
      </c>
      <c r="C19" s="13">
        <v>7942</v>
      </c>
      <c r="D19" s="13">
        <v>7509</v>
      </c>
      <c r="E19" s="13">
        <v>8364</v>
      </c>
      <c r="F19" s="13">
        <v>11091</v>
      </c>
      <c r="G19" s="50">
        <v>0.32604017216642744</v>
      </c>
      <c r="H19" s="51">
        <v>4.9471130836630905E-2</v>
      </c>
      <c r="I19" s="55" t="s">
        <v>31</v>
      </c>
      <c r="J19" s="53"/>
      <c r="K19" s="54"/>
      <c r="L19" s="53"/>
      <c r="M19" s="56"/>
      <c r="N19" s="54"/>
      <c r="O19" s="56"/>
    </row>
    <row r="20" spans="1:15" ht="14.1" customHeight="1" x14ac:dyDescent="0.2">
      <c r="A20" s="13" t="s">
        <v>77</v>
      </c>
      <c r="B20" s="13">
        <v>42181</v>
      </c>
      <c r="C20" s="13">
        <v>20647</v>
      </c>
      <c r="D20" s="13">
        <v>24534</v>
      </c>
      <c r="E20" s="13">
        <v>25668</v>
      </c>
      <c r="F20" s="13">
        <v>21838</v>
      </c>
      <c r="G20" s="50">
        <v>-0.14921302789465485</v>
      </c>
      <c r="H20" s="51">
        <v>-0.15174974760847237</v>
      </c>
      <c r="I20" s="55" t="s">
        <v>78</v>
      </c>
      <c r="J20" s="53"/>
      <c r="K20" s="54"/>
      <c r="L20" s="53"/>
      <c r="M20" s="56"/>
      <c r="N20" s="54"/>
      <c r="O20" s="56"/>
    </row>
    <row r="21" spans="1:15" ht="14.1" customHeight="1" x14ac:dyDescent="0.2">
      <c r="A21" s="13" t="s">
        <v>87</v>
      </c>
      <c r="B21" s="13">
        <v>5304</v>
      </c>
      <c r="C21" s="13">
        <v>6057</v>
      </c>
      <c r="D21" s="13">
        <v>6539</v>
      </c>
      <c r="E21" s="13">
        <v>7455</v>
      </c>
      <c r="F21" s="13">
        <v>7979</v>
      </c>
      <c r="G21" s="50">
        <v>7.0288397048960505E-2</v>
      </c>
      <c r="H21" s="51">
        <v>0.10748088075405104</v>
      </c>
      <c r="I21" s="55" t="s">
        <v>36</v>
      </c>
      <c r="J21" s="53"/>
      <c r="K21" s="54"/>
      <c r="L21" s="53"/>
      <c r="M21" s="56"/>
      <c r="N21" s="54"/>
      <c r="O21" s="56"/>
    </row>
    <row r="22" spans="1:15" ht="14.1" customHeight="1" x14ac:dyDescent="0.2">
      <c r="A22" s="13" t="s">
        <v>79</v>
      </c>
      <c r="B22" s="13">
        <v>8376</v>
      </c>
      <c r="C22" s="13">
        <v>6202</v>
      </c>
      <c r="D22" s="13">
        <v>5463</v>
      </c>
      <c r="E22" s="13">
        <v>8497</v>
      </c>
      <c r="F22" s="13">
        <v>11304</v>
      </c>
      <c r="G22" s="50">
        <v>0.33035188890196543</v>
      </c>
      <c r="H22" s="51">
        <v>7.782653192153699E-2</v>
      </c>
      <c r="I22" s="55" t="s">
        <v>80</v>
      </c>
      <c r="J22" s="53"/>
      <c r="K22" s="54"/>
      <c r="L22" s="53"/>
      <c r="M22" s="56"/>
      <c r="N22" s="56"/>
      <c r="O22" s="56"/>
    </row>
    <row r="23" spans="1:15" ht="14.1" customHeight="1" x14ac:dyDescent="0.2">
      <c r="A23" s="13" t="s">
        <v>113</v>
      </c>
      <c r="B23" s="13">
        <v>9034</v>
      </c>
      <c r="C23" s="13">
        <v>11030</v>
      </c>
      <c r="D23" s="13">
        <v>9817</v>
      </c>
      <c r="E23" s="13">
        <v>11186</v>
      </c>
      <c r="F23" s="13">
        <v>12399</v>
      </c>
      <c r="G23" s="50">
        <v>0.10843912032898273</v>
      </c>
      <c r="H23" s="51">
        <v>8.2372235569609042E-2</v>
      </c>
      <c r="I23" s="55" t="s">
        <v>116</v>
      </c>
      <c r="J23" s="53"/>
      <c r="K23" s="54"/>
      <c r="L23" s="53"/>
      <c r="M23" s="56"/>
      <c r="N23" s="56"/>
      <c r="O23" s="56"/>
    </row>
    <row r="24" spans="1:15" ht="14.1" customHeight="1" x14ac:dyDescent="0.2">
      <c r="A24" s="13" t="s">
        <v>32</v>
      </c>
      <c r="B24" s="13">
        <v>5755</v>
      </c>
      <c r="C24" s="13">
        <v>4880</v>
      </c>
      <c r="D24" s="13">
        <v>5538</v>
      </c>
      <c r="E24" s="13">
        <v>6580</v>
      </c>
      <c r="F24" s="13">
        <v>7355</v>
      </c>
      <c r="G24" s="50">
        <v>0.11778115501519748</v>
      </c>
      <c r="H24" s="51">
        <v>6.3247419302171037E-2</v>
      </c>
      <c r="I24" s="55" t="s">
        <v>33</v>
      </c>
      <c r="J24" s="53"/>
      <c r="K24" s="54"/>
      <c r="L24" s="53"/>
    </row>
    <row r="25" spans="1:15" ht="14.1" customHeight="1" x14ac:dyDescent="0.2">
      <c r="A25" s="13" t="s">
        <v>34</v>
      </c>
      <c r="B25" s="13">
        <v>12464</v>
      </c>
      <c r="C25" s="13">
        <v>12802</v>
      </c>
      <c r="D25" s="13">
        <v>15197</v>
      </c>
      <c r="E25" s="13">
        <v>18325</v>
      </c>
      <c r="F25" s="13">
        <v>18700</v>
      </c>
      <c r="G25" s="50">
        <v>2.0463847203274321E-2</v>
      </c>
      <c r="H25" s="51">
        <v>0.10674110846479046</v>
      </c>
      <c r="I25" s="55" t="s">
        <v>35</v>
      </c>
      <c r="J25" s="53"/>
      <c r="K25" s="54"/>
      <c r="L25" s="53"/>
    </row>
    <row r="26" spans="1:15" ht="14.1" customHeight="1" x14ac:dyDescent="0.2">
      <c r="A26" s="13" t="s">
        <v>37</v>
      </c>
      <c r="B26" s="13">
        <v>26925</v>
      </c>
      <c r="C26" s="13">
        <v>24695</v>
      </c>
      <c r="D26" s="13">
        <v>26794</v>
      </c>
      <c r="E26" s="13">
        <v>31554</v>
      </c>
      <c r="F26" s="13">
        <v>29617</v>
      </c>
      <c r="G26" s="50">
        <v>-6.1386828928186588E-2</v>
      </c>
      <c r="H26" s="51">
        <v>2.4109366808035437E-2</v>
      </c>
      <c r="I26" s="55" t="s">
        <v>38</v>
      </c>
      <c r="J26" s="53"/>
      <c r="K26" s="54"/>
      <c r="L26" s="53"/>
    </row>
    <row r="27" spans="1:15" ht="14.1" customHeight="1" x14ac:dyDescent="0.2">
      <c r="A27" s="13" t="s">
        <v>39</v>
      </c>
      <c r="B27" s="13">
        <v>65305</v>
      </c>
      <c r="C27" s="13">
        <v>49785</v>
      </c>
      <c r="D27" s="13">
        <v>53665</v>
      </c>
      <c r="E27" s="13">
        <v>66409</v>
      </c>
      <c r="F27" s="13">
        <v>66629</v>
      </c>
      <c r="G27" s="50">
        <v>3.3128039874112947E-3</v>
      </c>
      <c r="H27" s="51">
        <v>5.0304391807847182E-3</v>
      </c>
      <c r="I27" s="55" t="s">
        <v>40</v>
      </c>
      <c r="J27" s="53"/>
      <c r="K27" s="54"/>
      <c r="L27" s="53"/>
    </row>
    <row r="28" spans="1:15" ht="14.1" customHeight="1" x14ac:dyDescent="0.2">
      <c r="A28" s="13" t="s">
        <v>41</v>
      </c>
      <c r="B28" s="13">
        <v>7492</v>
      </c>
      <c r="C28" s="13">
        <v>5293</v>
      </c>
      <c r="D28" s="13">
        <v>6827</v>
      </c>
      <c r="E28" s="13">
        <v>7976</v>
      </c>
      <c r="F28" s="13">
        <v>8446</v>
      </c>
      <c r="G28" s="50">
        <v>5.8926780341023166E-2</v>
      </c>
      <c r="H28" s="51">
        <v>3.0417740152319128E-2</v>
      </c>
      <c r="I28" s="55" t="s">
        <v>41</v>
      </c>
      <c r="J28" s="53"/>
      <c r="K28" s="54"/>
      <c r="L28" s="53"/>
    </row>
    <row r="29" spans="1:15" ht="14.1" customHeight="1" x14ac:dyDescent="0.2">
      <c r="A29" s="13" t="s">
        <v>42</v>
      </c>
      <c r="B29" s="13">
        <v>18954</v>
      </c>
      <c r="C29" s="13">
        <v>15064</v>
      </c>
      <c r="D29" s="13">
        <v>14485</v>
      </c>
      <c r="E29" s="13">
        <v>16123</v>
      </c>
      <c r="F29" s="13">
        <v>15016</v>
      </c>
      <c r="G29" s="50">
        <v>-6.8659678719841244E-2</v>
      </c>
      <c r="H29" s="51">
        <v>-5.6562041357153703E-2</v>
      </c>
      <c r="I29" s="55" t="s">
        <v>42</v>
      </c>
      <c r="J29" s="53"/>
      <c r="K29" s="54"/>
      <c r="L29" s="53"/>
    </row>
    <row r="30" spans="1:15" ht="14.1" customHeight="1" x14ac:dyDescent="0.2">
      <c r="A30" s="13" t="s">
        <v>81</v>
      </c>
      <c r="B30" s="13">
        <v>13254</v>
      </c>
      <c r="C30" s="13">
        <v>12491</v>
      </c>
      <c r="D30" s="13">
        <v>14707</v>
      </c>
      <c r="E30" s="13">
        <v>17073</v>
      </c>
      <c r="F30" s="13">
        <v>18323</v>
      </c>
      <c r="G30" s="50">
        <v>7.3215017864464382E-2</v>
      </c>
      <c r="H30" s="51">
        <v>8.4332322827193051E-2</v>
      </c>
      <c r="I30" s="55" t="s">
        <v>81</v>
      </c>
      <c r="J30" s="53"/>
      <c r="K30" s="54"/>
      <c r="L30" s="53"/>
    </row>
    <row r="31" spans="1:15" ht="14.1" customHeight="1" x14ac:dyDescent="0.2">
      <c r="A31" s="13" t="s">
        <v>82</v>
      </c>
      <c r="B31" s="13">
        <v>33153</v>
      </c>
      <c r="C31" s="13">
        <v>22691</v>
      </c>
      <c r="D31" s="13">
        <v>25585</v>
      </c>
      <c r="E31" s="13">
        <v>34702</v>
      </c>
      <c r="F31" s="13">
        <v>25259</v>
      </c>
      <c r="G31" s="50">
        <v>-0.2721168808714195</v>
      </c>
      <c r="H31" s="51">
        <v>-6.5728007484877282E-2</v>
      </c>
      <c r="I31" s="55" t="s">
        <v>82</v>
      </c>
      <c r="J31" s="53"/>
      <c r="K31" s="54"/>
      <c r="L31" s="53"/>
    </row>
    <row r="32" spans="1:15" ht="14.1" customHeight="1" x14ac:dyDescent="0.2">
      <c r="A32" s="13" t="s">
        <v>83</v>
      </c>
      <c r="B32" s="13">
        <v>11563</v>
      </c>
      <c r="C32" s="13">
        <v>10080</v>
      </c>
      <c r="D32" s="13">
        <v>13077</v>
      </c>
      <c r="E32" s="13">
        <v>14034</v>
      </c>
      <c r="F32" s="13">
        <v>15038</v>
      </c>
      <c r="G32" s="50">
        <v>7.1540544392190375E-2</v>
      </c>
      <c r="H32" s="51">
        <v>6.7898284160411437E-2</v>
      </c>
      <c r="I32" s="55" t="s">
        <v>84</v>
      </c>
      <c r="J32" s="53"/>
      <c r="K32" s="54"/>
      <c r="L32" s="53"/>
    </row>
    <row r="33" spans="1:16" ht="14.1" customHeight="1" x14ac:dyDescent="0.2">
      <c r="A33" s="13" t="s">
        <v>85</v>
      </c>
      <c r="B33" s="13">
        <v>11061</v>
      </c>
      <c r="C33" s="13">
        <v>6587</v>
      </c>
      <c r="D33" s="13">
        <v>6729</v>
      </c>
      <c r="E33" s="13">
        <v>7968</v>
      </c>
      <c r="F33" s="13">
        <v>7029</v>
      </c>
      <c r="G33" s="50">
        <v>-0.11784638554216864</v>
      </c>
      <c r="H33" s="51">
        <v>-0.10715763793531874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3" t="s">
        <v>114</v>
      </c>
      <c r="B34" s="108">
        <v>6268</v>
      </c>
      <c r="C34" s="108">
        <v>5983</v>
      </c>
      <c r="D34" s="108">
        <v>6498</v>
      </c>
      <c r="E34" s="108">
        <v>6917</v>
      </c>
      <c r="F34" s="108">
        <v>8598</v>
      </c>
      <c r="G34" s="50">
        <v>0.24302443255746708</v>
      </c>
      <c r="H34" s="51">
        <v>8.2223881353334249E-2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3" t="s">
        <v>115</v>
      </c>
      <c r="B35" s="108">
        <v>4254</v>
      </c>
      <c r="C35" s="108">
        <v>2697</v>
      </c>
      <c r="D35" s="108">
        <v>3444</v>
      </c>
      <c r="E35" s="108">
        <v>5505</v>
      </c>
      <c r="F35" s="108">
        <v>5729</v>
      </c>
      <c r="G35" s="50">
        <v>4.0690281562216102E-2</v>
      </c>
      <c r="H35" s="51">
        <v>7.7259503701165189E-2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3" t="s">
        <v>43</v>
      </c>
      <c r="B36" s="80">
        <v>117444</v>
      </c>
      <c r="C36" s="80">
        <v>98184</v>
      </c>
      <c r="D36" s="80">
        <v>89273</v>
      </c>
      <c r="E36" s="80">
        <v>89016</v>
      </c>
      <c r="F36" s="80">
        <v>94389</v>
      </c>
      <c r="G36" s="50">
        <v>6.0359935292531697E-2</v>
      </c>
      <c r="H36" s="51">
        <v>-5.3168631505066566E-2</v>
      </c>
      <c r="I36" s="55" t="s">
        <v>44</v>
      </c>
      <c r="J36" s="53"/>
      <c r="K36" s="54"/>
      <c r="L36" s="53"/>
    </row>
    <row r="37" spans="1:16" ht="14.1" customHeight="1" x14ac:dyDescent="0.2">
      <c r="A37" s="88" t="s">
        <v>45</v>
      </c>
      <c r="B37" s="88">
        <v>1479598</v>
      </c>
      <c r="C37" s="88">
        <v>1327986</v>
      </c>
      <c r="D37" s="88">
        <v>1397748</v>
      </c>
      <c r="E37" s="88">
        <v>1475155</v>
      </c>
      <c r="F37" s="88">
        <v>1527269</v>
      </c>
      <c r="G37" s="105">
        <v>3.5327813009480291E-2</v>
      </c>
      <c r="H37" s="106">
        <v>7.9591932756613026E-3</v>
      </c>
      <c r="I37" s="107" t="s">
        <v>46</v>
      </c>
      <c r="J37" s="53"/>
      <c r="K37" s="54"/>
      <c r="L37" s="53"/>
    </row>
    <row r="38" spans="1:16" ht="14.1" customHeight="1" x14ac:dyDescent="0.2">
      <c r="A38" s="92" t="s">
        <v>47</v>
      </c>
      <c r="B38" s="89">
        <v>1974042</v>
      </c>
      <c r="C38" s="89">
        <v>1846548</v>
      </c>
      <c r="D38" s="89">
        <v>1962393</v>
      </c>
      <c r="E38" s="89">
        <v>2094207</v>
      </c>
      <c r="F38" s="89">
        <v>2180007</v>
      </c>
      <c r="G38" s="105">
        <v>4.0970161975392161E-2</v>
      </c>
      <c r="H38" s="105">
        <v>2.5121577350802005E-2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119</v>
      </c>
      <c r="B39" s="68"/>
      <c r="C39" s="68"/>
      <c r="D39" s="68"/>
      <c r="E39" s="68"/>
      <c r="F39" s="14" t="s">
        <v>111</v>
      </c>
      <c r="I39" s="16" t="s">
        <v>88</v>
      </c>
    </row>
    <row r="40" spans="1:16" ht="12.75" customHeight="1" x14ac:dyDescent="0.2">
      <c r="A40" s="57"/>
      <c r="B40" s="68"/>
      <c r="C40" s="68"/>
      <c r="D40" s="68"/>
      <c r="E40" s="68"/>
      <c r="F40" s="14" t="s">
        <v>112</v>
      </c>
      <c r="I40" s="15" t="s">
        <v>89</v>
      </c>
    </row>
    <row r="41" spans="1:16" x14ac:dyDescent="0.2">
      <c r="B41" s="68"/>
      <c r="C41" s="68"/>
      <c r="D41" s="68"/>
      <c r="E41" s="68"/>
    </row>
    <row r="42" spans="1:16" x14ac:dyDescent="0.2">
      <c r="A42" s="56"/>
      <c r="B42" s="69"/>
      <c r="C42" s="69"/>
      <c r="D42" s="69"/>
      <c r="E42" s="69"/>
      <c r="F42" s="60"/>
      <c r="G42" s="58"/>
      <c r="H42" s="58"/>
      <c r="I42" s="59"/>
    </row>
    <row r="43" spans="1:16" x14ac:dyDescent="0.2">
      <c r="A43" s="56"/>
      <c r="B43" s="69"/>
      <c r="C43" s="69"/>
      <c r="D43" s="69"/>
      <c r="E43" s="69"/>
      <c r="F43" s="60"/>
      <c r="G43" s="58"/>
      <c r="H43" s="58"/>
      <c r="I43" s="59"/>
    </row>
    <row r="44" spans="1:16" x14ac:dyDescent="0.2">
      <c r="A44" s="56"/>
      <c r="B44" s="69"/>
      <c r="C44" s="69"/>
      <c r="D44" s="69"/>
      <c r="E44" s="69"/>
      <c r="F44" s="60"/>
      <c r="G44" s="60"/>
      <c r="H44" s="60"/>
      <c r="I44" s="59"/>
    </row>
    <row r="45" spans="1:16" x14ac:dyDescent="0.2">
      <c r="A45" s="56"/>
      <c r="B45" s="69"/>
      <c r="C45" s="69"/>
      <c r="D45" s="69"/>
      <c r="E45" s="69"/>
      <c r="F45" s="60"/>
      <c r="G45" s="58"/>
      <c r="H45" s="58"/>
      <c r="I45" s="59"/>
    </row>
    <row r="46" spans="1:16" x14ac:dyDescent="0.2">
      <c r="A46" s="56"/>
      <c r="B46" s="69"/>
      <c r="C46" s="69"/>
      <c r="D46" s="69"/>
      <c r="E46" s="69"/>
      <c r="F46" s="60"/>
      <c r="G46" s="58"/>
      <c r="H46" s="58"/>
      <c r="I46" s="59"/>
    </row>
    <row r="47" spans="1:16" x14ac:dyDescent="0.2">
      <c r="A47" s="56"/>
      <c r="B47" s="69"/>
      <c r="C47" s="69"/>
      <c r="D47" s="69"/>
      <c r="E47" s="69"/>
      <c r="F47" s="60"/>
      <c r="G47" s="58"/>
      <c r="H47" s="58"/>
      <c r="I47" s="59"/>
    </row>
    <row r="48" spans="1:16" x14ac:dyDescent="0.2">
      <c r="A48" s="56"/>
      <c r="B48" s="111"/>
      <c r="C48" s="111"/>
      <c r="D48" s="111"/>
      <c r="E48" s="111"/>
      <c r="F48" s="114"/>
      <c r="G48" s="61"/>
      <c r="H48" s="61"/>
      <c r="I48" s="59"/>
    </row>
    <row r="49" spans="1:9" x14ac:dyDescent="0.2">
      <c r="A49" s="56"/>
      <c r="B49" s="69"/>
      <c r="C49" s="69"/>
      <c r="D49" s="69"/>
      <c r="E49" s="69"/>
      <c r="F49" s="60"/>
      <c r="G49" s="60"/>
      <c r="H49" s="60"/>
      <c r="I49" s="62"/>
    </row>
    <row r="50" spans="1:9" x14ac:dyDescent="0.2">
      <c r="A50" s="56"/>
      <c r="B50" s="60"/>
      <c r="C50" s="60"/>
      <c r="D50" s="60"/>
      <c r="E50" s="60"/>
      <c r="F50" s="60"/>
      <c r="G50" s="60"/>
      <c r="H50" s="60"/>
      <c r="I50" s="56"/>
    </row>
    <row r="51" spans="1:9" ht="18" x14ac:dyDescent="0.25">
      <c r="A51" s="63"/>
      <c r="B51" s="64"/>
      <c r="C51" s="64"/>
      <c r="D51" s="64"/>
      <c r="E51" s="64"/>
      <c r="F51" s="64"/>
      <c r="G51" s="64"/>
      <c r="H51" s="64"/>
      <c r="I51" s="63"/>
    </row>
    <row r="52" spans="1:9" x14ac:dyDescent="0.2">
      <c r="A52" s="56"/>
      <c r="B52" s="53"/>
      <c r="C52" s="53"/>
      <c r="D52" s="53"/>
      <c r="E52" s="53"/>
      <c r="F52" s="53"/>
      <c r="G52" s="65"/>
      <c r="H52" s="65"/>
      <c r="I52" s="56"/>
    </row>
    <row r="53" spans="1:9" x14ac:dyDescent="0.2">
      <c r="A53" s="56"/>
      <c r="B53" s="10"/>
      <c r="C53" s="10"/>
      <c r="D53" s="10"/>
      <c r="E53" s="10"/>
      <c r="F53" s="10"/>
      <c r="G53" s="65"/>
      <c r="H53" s="65"/>
      <c r="I53" s="56"/>
    </row>
    <row r="54" spans="1:9" x14ac:dyDescent="0.2">
      <c r="A54" s="56"/>
      <c r="B54" s="17"/>
      <c r="C54" s="17"/>
      <c r="D54" s="17"/>
      <c r="E54" s="17"/>
      <c r="F54" s="17"/>
      <c r="G54" s="53"/>
      <c r="H54" s="53"/>
      <c r="I54" s="56"/>
    </row>
    <row r="60" spans="1:9" x14ac:dyDescent="0.2">
      <c r="B60" s="68"/>
      <c r="C60" s="68"/>
      <c r="D60" s="68"/>
      <c r="E60" s="68"/>
    </row>
    <row r="61" spans="1:9" x14ac:dyDescent="0.2">
      <c r="B61" s="68"/>
      <c r="C61" s="68"/>
      <c r="D61" s="68"/>
      <c r="E61" s="68"/>
    </row>
    <row r="62" spans="1:9" x14ac:dyDescent="0.2">
      <c r="B62" s="68"/>
      <c r="C62" s="68"/>
      <c r="D62" s="68"/>
      <c r="E62" s="68"/>
    </row>
  </sheetData>
  <phoneticPr fontId="0" type="noConversion"/>
  <conditionalFormatting sqref="B51:H51">
    <cfRule type="cellIs" dxfId="204" priority="1" stopIfTrue="1" operator="notEqual">
      <formula>0</formula>
    </cfRule>
  </conditionalFormatting>
  <conditionalFormatting sqref="J5:J38 L15:L38">
    <cfRule type="cellIs" dxfId="20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110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92" priority="1" stopIfTrue="1" operator="notEqual">
      <formula>0</formula>
    </cfRule>
  </conditionalFormatting>
  <conditionalFormatting sqref="J5:J38 L10:L38">
    <cfRule type="cellIs" dxfId="9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101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90" priority="1" stopIfTrue="1" operator="notEqual">
      <formula>0</formula>
    </cfRule>
  </conditionalFormatting>
  <conditionalFormatting sqref="J5:J38 L10:L38">
    <cfRule type="cellIs" dxfId="8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100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 t="s">
        <v>132</v>
      </c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71665</v>
      </c>
      <c r="C5" s="31">
        <v>87845</v>
      </c>
      <c r="D5" s="31">
        <v>102446</v>
      </c>
      <c r="E5" s="19">
        <v>122446</v>
      </c>
      <c r="F5" s="19">
        <v>167007</v>
      </c>
      <c r="G5" s="39">
        <f>IF(E5&gt;0,F5/E5-1,"-")</f>
        <v>0.363923688809761</v>
      </c>
      <c r="H5" s="40">
        <f>IF(B5&gt;0,((F5/B5)^(1/4)-1),"-")</f>
        <v>0.23554023426308901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347844</v>
      </c>
      <c r="C6" s="19">
        <v>469852</v>
      </c>
      <c r="D6" s="19">
        <v>496960</v>
      </c>
      <c r="E6" s="19">
        <v>549605</v>
      </c>
      <c r="F6" s="19">
        <v>519611</v>
      </c>
      <c r="G6" s="39">
        <f t="shared" ref="G6:G38" si="0">IF(E6&gt;0,F6/E6-1,"-")</f>
        <v>-5.4573739321876591E-2</v>
      </c>
      <c r="H6" s="40">
        <f t="shared" ref="H6:H38" si="1">IF(B6&gt;0,((F6/B6)^(1/4)-1),"-")</f>
        <v>0.10553744005941001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12533</v>
      </c>
      <c r="C7" s="19">
        <v>12458</v>
      </c>
      <c r="D7" s="19">
        <v>15080</v>
      </c>
      <c r="E7" s="19">
        <v>13228</v>
      </c>
      <c r="F7" s="19">
        <v>18936</v>
      </c>
      <c r="G7" s="39">
        <f t="shared" si="0"/>
        <v>0.43150892047172662</v>
      </c>
      <c r="H7" s="40">
        <f t="shared" si="1"/>
        <v>0.10868533072038189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1941</v>
      </c>
      <c r="C8" s="19">
        <v>4330</v>
      </c>
      <c r="D8" s="19">
        <v>1699</v>
      </c>
      <c r="E8" s="19">
        <v>1881</v>
      </c>
      <c r="F8" s="19">
        <v>5403</v>
      </c>
      <c r="G8" s="39">
        <f t="shared" si="0"/>
        <v>1.872408293460925</v>
      </c>
      <c r="H8" s="40">
        <f t="shared" si="1"/>
        <v>0.2916723351990409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1455</v>
      </c>
      <c r="C9" s="19">
        <v>1277</v>
      </c>
      <c r="D9" s="19">
        <v>2694</v>
      </c>
      <c r="E9" s="19">
        <v>2475</v>
      </c>
      <c r="F9" s="19">
        <v>5604</v>
      </c>
      <c r="G9" s="39">
        <f t="shared" si="0"/>
        <v>1.2642424242424242</v>
      </c>
      <c r="H9" s="40">
        <f t="shared" si="1"/>
        <v>0.40090531606540813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93</v>
      </c>
      <c r="C10" s="19">
        <v>295</v>
      </c>
      <c r="D10" s="19">
        <v>239</v>
      </c>
      <c r="E10" s="19">
        <v>122</v>
      </c>
      <c r="F10" s="19">
        <v>352</v>
      </c>
      <c r="G10" s="39">
        <f t="shared" si="0"/>
        <v>1.8852459016393444</v>
      </c>
      <c r="H10" s="40">
        <f t="shared" si="1"/>
        <v>0.39480960294073131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507</v>
      </c>
      <c r="C11" s="19">
        <v>464</v>
      </c>
      <c r="D11" s="19">
        <v>43</v>
      </c>
      <c r="E11" s="19">
        <v>432</v>
      </c>
      <c r="F11" s="19">
        <v>6273</v>
      </c>
      <c r="G11" s="39">
        <f t="shared" si="0"/>
        <v>13.520833333333334</v>
      </c>
      <c r="H11" s="40">
        <f t="shared" si="1"/>
        <v>0.87549897895291817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548</v>
      </c>
      <c r="C12" s="19">
        <v>1133</v>
      </c>
      <c r="D12" s="19">
        <v>1411</v>
      </c>
      <c r="E12" s="19">
        <v>2089</v>
      </c>
      <c r="F12" s="19">
        <v>2513</v>
      </c>
      <c r="G12" s="39">
        <f t="shared" si="0"/>
        <v>0.20296792723791279</v>
      </c>
      <c r="H12" s="40">
        <f t="shared" si="1"/>
        <v>0.46336607465606816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708</v>
      </c>
      <c r="C13" s="19">
        <v>381</v>
      </c>
      <c r="D13" s="19">
        <v>118</v>
      </c>
      <c r="E13" s="19">
        <v>186</v>
      </c>
      <c r="F13" s="19">
        <v>314</v>
      </c>
      <c r="G13" s="39">
        <f t="shared" si="0"/>
        <v>0.68817204301075274</v>
      </c>
      <c r="H13" s="40">
        <f t="shared" si="1"/>
        <v>-0.18393622949781607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17</v>
      </c>
      <c r="C14" s="19">
        <v>48</v>
      </c>
      <c r="D14" s="19">
        <v>47</v>
      </c>
      <c r="E14" s="19">
        <v>15</v>
      </c>
      <c r="F14" s="19">
        <v>135</v>
      </c>
      <c r="G14" s="39">
        <f t="shared" si="0"/>
        <v>8</v>
      </c>
      <c r="H14" s="40">
        <f t="shared" si="1"/>
        <v>0.678692738378043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68</v>
      </c>
      <c r="C15" s="19">
        <v>268</v>
      </c>
      <c r="D15" s="19">
        <v>187</v>
      </c>
      <c r="E15" s="19">
        <v>183</v>
      </c>
      <c r="F15" s="19">
        <v>642</v>
      </c>
      <c r="G15" s="39">
        <f t="shared" si="0"/>
        <v>2.5081967213114753</v>
      </c>
      <c r="H15" s="40">
        <f t="shared" si="1"/>
        <v>0.75289752908252416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604</v>
      </c>
      <c r="C16" s="19">
        <v>116</v>
      </c>
      <c r="D16" s="19">
        <v>349</v>
      </c>
      <c r="E16" s="19">
        <v>327</v>
      </c>
      <c r="F16" s="19">
        <v>1448</v>
      </c>
      <c r="G16" s="39">
        <f t="shared" si="0"/>
        <v>3.4281345565749239</v>
      </c>
      <c r="H16" s="40">
        <f t="shared" si="1"/>
        <v>0.24432236145807318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10</v>
      </c>
      <c r="C17" s="19">
        <v>225</v>
      </c>
      <c r="D17" s="19">
        <v>0</v>
      </c>
      <c r="E17" s="19">
        <v>115</v>
      </c>
      <c r="F17" s="19">
        <v>165</v>
      </c>
      <c r="G17" s="39">
        <f t="shared" si="0"/>
        <v>0.43478260869565211</v>
      </c>
      <c r="H17" s="40">
        <f t="shared" si="1"/>
        <v>1.0154451623197245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0</v>
      </c>
      <c r="D18" s="19">
        <v>63</v>
      </c>
      <c r="E18" s="19">
        <v>0</v>
      </c>
      <c r="F18" s="19">
        <v>10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8</v>
      </c>
      <c r="C19" s="19">
        <v>794</v>
      </c>
      <c r="D19" s="19">
        <v>895</v>
      </c>
      <c r="E19" s="19">
        <v>1241</v>
      </c>
      <c r="F19" s="19">
        <v>133</v>
      </c>
      <c r="G19" s="39">
        <f t="shared" si="0"/>
        <v>-0.89282836422240131</v>
      </c>
      <c r="H19" s="40">
        <f t="shared" si="1"/>
        <v>1.0192514968609094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9671</v>
      </c>
      <c r="C20" s="19">
        <v>7003</v>
      </c>
      <c r="D20" s="19">
        <v>3066</v>
      </c>
      <c r="E20" s="19">
        <v>8329</v>
      </c>
      <c r="F20" s="19">
        <v>11298</v>
      </c>
      <c r="G20" s="39">
        <f t="shared" si="0"/>
        <v>0.35646536198823386</v>
      </c>
      <c r="H20" s="40">
        <f t="shared" si="1"/>
        <v>3.9638961566506703E-2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507</v>
      </c>
      <c r="C21" s="19">
        <v>5</v>
      </c>
      <c r="D21" s="19">
        <v>163</v>
      </c>
      <c r="E21" s="19">
        <v>519</v>
      </c>
      <c r="F21" s="19">
        <v>384</v>
      </c>
      <c r="G21" s="39">
        <f t="shared" si="0"/>
        <v>-0.26011560693641622</v>
      </c>
      <c r="H21" s="40">
        <f t="shared" si="1"/>
        <v>-6.7109186907345575E-2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223</v>
      </c>
      <c r="C22" s="19">
        <v>230</v>
      </c>
      <c r="D22" s="19">
        <v>30</v>
      </c>
      <c r="E22" s="19">
        <v>21</v>
      </c>
      <c r="F22" s="19">
        <v>773</v>
      </c>
      <c r="G22" s="39">
        <f t="shared" si="0"/>
        <v>35.80952380952381</v>
      </c>
      <c r="H22" s="40">
        <f t="shared" si="1"/>
        <v>0.36448466053491724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6</v>
      </c>
      <c r="C23" s="19">
        <v>0</v>
      </c>
      <c r="D23" s="19">
        <v>764</v>
      </c>
      <c r="E23" s="19">
        <v>1147</v>
      </c>
      <c r="F23" s="19">
        <v>549</v>
      </c>
      <c r="G23" s="39">
        <f t="shared" si="0"/>
        <v>-0.52136006974716653</v>
      </c>
      <c r="H23" s="40">
        <f t="shared" si="1"/>
        <v>2.0928244752740977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647</v>
      </c>
      <c r="C24" s="19">
        <v>301</v>
      </c>
      <c r="D24" s="19">
        <v>166</v>
      </c>
      <c r="E24" s="19">
        <v>231</v>
      </c>
      <c r="F24" s="19">
        <v>187</v>
      </c>
      <c r="G24" s="39">
        <f t="shared" si="0"/>
        <v>-0.19047619047619047</v>
      </c>
      <c r="H24" s="40">
        <f t="shared" si="1"/>
        <v>-0.26677995139470834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106</v>
      </c>
      <c r="C25" s="19">
        <v>172</v>
      </c>
      <c r="D25" s="19">
        <v>416</v>
      </c>
      <c r="E25" s="19">
        <v>334</v>
      </c>
      <c r="F25" s="19">
        <v>224</v>
      </c>
      <c r="G25" s="39">
        <f t="shared" si="0"/>
        <v>-0.3293413173652695</v>
      </c>
      <c r="H25" s="40">
        <f t="shared" si="1"/>
        <v>0.20568966513911113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41</v>
      </c>
      <c r="D26" s="19">
        <v>168</v>
      </c>
      <c r="E26" s="19">
        <v>2</v>
      </c>
      <c r="F26" s="19">
        <v>71</v>
      </c>
      <c r="G26" s="39">
        <f t="shared" si="0"/>
        <v>34.5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200</v>
      </c>
      <c r="C27" s="19">
        <v>275</v>
      </c>
      <c r="D27" s="19">
        <v>12</v>
      </c>
      <c r="E27" s="19">
        <v>98</v>
      </c>
      <c r="F27" s="19">
        <v>90</v>
      </c>
      <c r="G27" s="39">
        <f t="shared" si="0"/>
        <v>-8.1632653061224469E-2</v>
      </c>
      <c r="H27" s="40">
        <f t="shared" si="1"/>
        <v>-0.18096374118727998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21</v>
      </c>
      <c r="C28" s="19">
        <v>2</v>
      </c>
      <c r="D28" s="19">
        <v>14</v>
      </c>
      <c r="E28" s="19">
        <v>11</v>
      </c>
      <c r="F28" s="19">
        <v>39</v>
      </c>
      <c r="G28" s="39">
        <f t="shared" si="0"/>
        <v>2.5454545454545454</v>
      </c>
      <c r="H28" s="40">
        <f t="shared" si="1"/>
        <v>0.16737752579810006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7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25</v>
      </c>
      <c r="D30" s="19">
        <v>0</v>
      </c>
      <c r="E30" s="19">
        <v>9</v>
      </c>
      <c r="F30" s="19">
        <v>48</v>
      </c>
      <c r="G30" s="39">
        <f t="shared" si="0"/>
        <v>4.333333333333333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3</v>
      </c>
      <c r="C32" s="19">
        <v>20</v>
      </c>
      <c r="D32" s="19">
        <v>78</v>
      </c>
      <c r="E32" s="19">
        <v>5</v>
      </c>
      <c r="F32" s="19">
        <v>43</v>
      </c>
      <c r="G32" s="39">
        <f t="shared" si="0"/>
        <v>7.6</v>
      </c>
      <c r="H32" s="40">
        <f t="shared" si="1"/>
        <v>0.94574892964127888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32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31</v>
      </c>
      <c r="C34" s="19">
        <v>75</v>
      </c>
      <c r="D34" s="19">
        <v>35</v>
      </c>
      <c r="E34" s="19">
        <v>19</v>
      </c>
      <c r="F34" s="19">
        <v>144</v>
      </c>
      <c r="G34" s="39">
        <f t="shared" si="0"/>
        <v>6.5789473684210522</v>
      </c>
      <c r="H34" s="40">
        <f t="shared" si="1"/>
        <v>0.46808161364458845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210</v>
      </c>
      <c r="C35" s="19">
        <v>0</v>
      </c>
      <c r="D35" s="19">
        <v>0</v>
      </c>
      <c r="E35" s="19">
        <v>0</v>
      </c>
      <c r="F35" s="19">
        <v>26</v>
      </c>
      <c r="G35" s="39" t="str">
        <f t="shared" si="0"/>
        <v>-</v>
      </c>
      <c r="H35" s="40">
        <f t="shared" si="1"/>
        <v>-0.40681724968227673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3565</v>
      </c>
      <c r="C36" s="115">
        <f>C38-SUM(C5:C35)</f>
        <v>1903</v>
      </c>
      <c r="D36" s="115">
        <f>D38-SUM(D5:D35)</f>
        <v>1890</v>
      </c>
      <c r="E36" s="115">
        <v>3680</v>
      </c>
      <c r="F36" s="115">
        <v>8448</v>
      </c>
      <c r="G36" s="39">
        <f t="shared" si="0"/>
        <v>1.2956521739130435</v>
      </c>
      <c r="H36" s="40">
        <f t="shared" si="1"/>
        <v>0.24071945657139837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381526</v>
      </c>
      <c r="C37" s="89">
        <v>501693</v>
      </c>
      <c r="D37" s="89">
        <v>526587</v>
      </c>
      <c r="E37" s="89">
        <v>586304</v>
      </c>
      <c r="F37" s="89">
        <v>583902</v>
      </c>
      <c r="G37" s="90">
        <f>IF(E37&gt;0,F37/E37-1,"-")</f>
        <v>-4.0968507804824972E-3</v>
      </c>
      <c r="H37" s="91">
        <f>IF(B37&gt;0,((F37/B37)^(1/4)-1),"-")</f>
        <v>0.11225394773759079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453191</v>
      </c>
      <c r="C38" s="89">
        <v>589538</v>
      </c>
      <c r="D38" s="89">
        <v>629033</v>
      </c>
      <c r="E38" s="89">
        <v>708750</v>
      </c>
      <c r="F38" s="89">
        <v>750909</v>
      </c>
      <c r="G38" s="90">
        <f t="shared" si="0"/>
        <v>5.9483597883597916E-2</v>
      </c>
      <c r="H38" s="90">
        <f t="shared" si="1"/>
        <v>0.13455749267690775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88" priority="1" stopIfTrue="1" operator="notEqual">
      <formula>0</formula>
    </cfRule>
  </conditionalFormatting>
  <conditionalFormatting sqref="J5:J38 L10:L38">
    <cfRule type="cellIs" dxfId="8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99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6318</v>
      </c>
      <c r="C5" s="31">
        <v>13861</v>
      </c>
      <c r="D5" s="31">
        <v>8024</v>
      </c>
      <c r="E5" s="19">
        <v>10452</v>
      </c>
      <c r="F5" s="19">
        <v>8876</v>
      </c>
      <c r="G5" s="39">
        <f>IF(E5&gt;0,F5/E5-1,"-")</f>
        <v>-0.15078453884424037</v>
      </c>
      <c r="H5" s="40">
        <f>IF(B5&gt;0,((F5/B5)^(1/4)-1),"-")</f>
        <v>8.8702995853525701E-2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9021</v>
      </c>
      <c r="C6" s="19">
        <v>18470</v>
      </c>
      <c r="D6" s="19">
        <v>10910</v>
      </c>
      <c r="E6" s="19">
        <v>10395</v>
      </c>
      <c r="F6" s="19">
        <v>10966</v>
      </c>
      <c r="G6" s="39">
        <f t="shared" ref="G6:G38" si="0">IF(E6&gt;0,F6/E6-1,"-")</f>
        <v>5.4930254930254829E-2</v>
      </c>
      <c r="H6" s="40">
        <f t="shared" ref="H6:H38" si="1">IF(B6&gt;0,((F6/B6)^(1/4)-1),"-")</f>
        <v>5.0021978732804673E-2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2478</v>
      </c>
      <c r="C7" s="19">
        <v>4679</v>
      </c>
      <c r="D7" s="19">
        <v>2444</v>
      </c>
      <c r="E7" s="19">
        <v>4549</v>
      </c>
      <c r="F7" s="19">
        <v>3089</v>
      </c>
      <c r="G7" s="39">
        <f t="shared" si="0"/>
        <v>-0.32094965926577268</v>
      </c>
      <c r="H7" s="40">
        <f t="shared" si="1"/>
        <v>5.6645119827121171E-2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152</v>
      </c>
      <c r="C8" s="19">
        <v>100</v>
      </c>
      <c r="D8" s="19">
        <v>278</v>
      </c>
      <c r="E8" s="19">
        <v>145</v>
      </c>
      <c r="F8" s="19">
        <v>249</v>
      </c>
      <c r="G8" s="39">
        <f t="shared" si="0"/>
        <v>0.71724137931034493</v>
      </c>
      <c r="H8" s="40">
        <f t="shared" si="1"/>
        <v>0.13132905210535317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182</v>
      </c>
      <c r="C9" s="19">
        <v>347</v>
      </c>
      <c r="D9" s="19">
        <v>124</v>
      </c>
      <c r="E9" s="19">
        <v>1057</v>
      </c>
      <c r="F9" s="19">
        <v>575</v>
      </c>
      <c r="G9" s="39">
        <f t="shared" si="0"/>
        <v>-0.45600756859035008</v>
      </c>
      <c r="H9" s="40">
        <f t="shared" si="1"/>
        <v>0.33321169352007285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2</v>
      </c>
      <c r="C10" s="19">
        <v>8</v>
      </c>
      <c r="D10" s="19">
        <v>0</v>
      </c>
      <c r="E10" s="19">
        <v>22</v>
      </c>
      <c r="F10" s="19">
        <v>4</v>
      </c>
      <c r="G10" s="39">
        <f t="shared" si="0"/>
        <v>-0.81818181818181812</v>
      </c>
      <c r="H10" s="40">
        <f t="shared" si="1"/>
        <v>0.18920711500272103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0</v>
      </c>
      <c r="C11" s="19">
        <v>2</v>
      </c>
      <c r="D11" s="19">
        <v>25</v>
      </c>
      <c r="E11" s="19">
        <v>118</v>
      </c>
      <c r="F11" s="19">
        <v>48</v>
      </c>
      <c r="G11" s="39">
        <f t="shared" si="0"/>
        <v>-0.59322033898305082</v>
      </c>
      <c r="H11" s="40" t="str">
        <f t="shared" si="1"/>
        <v>-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4</v>
      </c>
      <c r="C12" s="19">
        <v>46</v>
      </c>
      <c r="D12" s="19">
        <v>32</v>
      </c>
      <c r="E12" s="19">
        <v>6</v>
      </c>
      <c r="F12" s="19">
        <v>13</v>
      </c>
      <c r="G12" s="39">
        <f t="shared" si="0"/>
        <v>1.1666666666666665</v>
      </c>
      <c r="H12" s="40">
        <f t="shared" si="1"/>
        <v>0.34267480714132525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2</v>
      </c>
      <c r="C13" s="19">
        <v>10</v>
      </c>
      <c r="D13" s="19">
        <v>12</v>
      </c>
      <c r="E13" s="19">
        <v>10</v>
      </c>
      <c r="F13" s="19">
        <v>44</v>
      </c>
      <c r="G13" s="39">
        <f t="shared" si="0"/>
        <v>3.4000000000000004</v>
      </c>
      <c r="H13" s="40">
        <f t="shared" si="1"/>
        <v>1.1657367706679937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2</v>
      </c>
      <c r="C14" s="19">
        <v>2</v>
      </c>
      <c r="D14" s="19">
        <v>0</v>
      </c>
      <c r="E14" s="19">
        <v>0</v>
      </c>
      <c r="F14" s="19">
        <v>0</v>
      </c>
      <c r="G14" s="39" t="str">
        <f t="shared" si="0"/>
        <v>-</v>
      </c>
      <c r="H14" s="40">
        <f t="shared" si="1"/>
        <v>-1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83</v>
      </c>
      <c r="C15" s="19">
        <v>25</v>
      </c>
      <c r="D15" s="19">
        <v>36</v>
      </c>
      <c r="E15" s="19">
        <v>279</v>
      </c>
      <c r="F15" s="19">
        <v>4</v>
      </c>
      <c r="G15" s="39">
        <f t="shared" si="0"/>
        <v>-0.98566308243727596</v>
      </c>
      <c r="H15" s="40">
        <f t="shared" si="1"/>
        <v>-0.53146129297636391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10</v>
      </c>
      <c r="C16" s="19">
        <v>86</v>
      </c>
      <c r="D16" s="19">
        <v>4</v>
      </c>
      <c r="E16" s="19">
        <v>58</v>
      </c>
      <c r="F16" s="19">
        <v>60</v>
      </c>
      <c r="G16" s="39">
        <f t="shared" si="0"/>
        <v>3.4482758620689724E-2</v>
      </c>
      <c r="H16" s="40">
        <f t="shared" si="1"/>
        <v>0.56508458007328732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10</v>
      </c>
      <c r="G17" s="39" t="str">
        <f t="shared" si="0"/>
        <v>-</v>
      </c>
      <c r="H17" s="40" t="str">
        <f t="shared" si="1"/>
        <v>-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0</v>
      </c>
      <c r="C19" s="19">
        <v>2</v>
      </c>
      <c r="D19" s="19">
        <v>0</v>
      </c>
      <c r="E19" s="19">
        <v>29</v>
      </c>
      <c r="F19" s="19">
        <v>12</v>
      </c>
      <c r="G19" s="39">
        <f t="shared" si="0"/>
        <v>-0.5862068965517242</v>
      </c>
      <c r="H19" s="40" t="str">
        <f t="shared" si="1"/>
        <v>-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252</v>
      </c>
      <c r="C20" s="19">
        <v>58</v>
      </c>
      <c r="D20" s="19">
        <v>172</v>
      </c>
      <c r="E20" s="19">
        <v>72</v>
      </c>
      <c r="F20" s="19">
        <v>88</v>
      </c>
      <c r="G20" s="39">
        <f t="shared" si="0"/>
        <v>0.22222222222222232</v>
      </c>
      <c r="H20" s="40">
        <f t="shared" si="1"/>
        <v>-0.2312758360209568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9</v>
      </c>
      <c r="C21" s="19">
        <v>152</v>
      </c>
      <c r="D21" s="19">
        <v>74</v>
      </c>
      <c r="E21" s="19">
        <v>36</v>
      </c>
      <c r="F21" s="19">
        <v>0</v>
      </c>
      <c r="G21" s="39">
        <f t="shared" si="0"/>
        <v>-1</v>
      </c>
      <c r="H21" s="40">
        <f t="shared" si="1"/>
        <v>-1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0</v>
      </c>
      <c r="C24" s="19">
        <v>72</v>
      </c>
      <c r="D24" s="19">
        <v>0</v>
      </c>
      <c r="E24" s="19">
        <v>0</v>
      </c>
      <c r="F24" s="19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14</v>
      </c>
      <c r="C25" s="19">
        <v>0</v>
      </c>
      <c r="D25" s="19">
        <v>4</v>
      </c>
      <c r="E25" s="19">
        <v>27</v>
      </c>
      <c r="F25" s="19">
        <v>12</v>
      </c>
      <c r="G25" s="39">
        <f t="shared" si="0"/>
        <v>-0.55555555555555558</v>
      </c>
      <c r="H25" s="40">
        <f t="shared" si="1"/>
        <v>-3.7804541804238534E-2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0</v>
      </c>
      <c r="D26" s="19">
        <v>0</v>
      </c>
      <c r="E26" s="19">
        <v>0</v>
      </c>
      <c r="F26" s="19">
        <v>0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0</v>
      </c>
      <c r="C27" s="19">
        <v>4</v>
      </c>
      <c r="D27" s="19">
        <v>0</v>
      </c>
      <c r="E27" s="19">
        <v>20</v>
      </c>
      <c r="F27" s="19">
        <v>10</v>
      </c>
      <c r="G27" s="39">
        <f t="shared" si="0"/>
        <v>-0.5</v>
      </c>
      <c r="H27" s="40" t="str">
        <f t="shared" si="1"/>
        <v>-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0</v>
      </c>
      <c r="C28" s="19">
        <v>1</v>
      </c>
      <c r="D28" s="19">
        <v>0</v>
      </c>
      <c r="E28" s="19">
        <v>0</v>
      </c>
      <c r="F28" s="19">
        <v>2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29</v>
      </c>
      <c r="C34" s="19">
        <v>0</v>
      </c>
      <c r="D34" s="19">
        <v>0</v>
      </c>
      <c r="E34" s="19">
        <v>4</v>
      </c>
      <c r="F34" s="19">
        <v>3</v>
      </c>
      <c r="G34" s="39">
        <f t="shared" si="0"/>
        <v>-0.25</v>
      </c>
      <c r="H34" s="40">
        <f t="shared" si="1"/>
        <v>-0.43287235964790216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102</v>
      </c>
      <c r="C36" s="115">
        <f>C38-SUM(C5:C35)</f>
        <v>261</v>
      </c>
      <c r="D36" s="115">
        <f>D38-SUM(D5:D35)</f>
        <v>20</v>
      </c>
      <c r="E36" s="115">
        <v>2</v>
      </c>
      <c r="F36" s="115">
        <v>125</v>
      </c>
      <c r="G36" s="39">
        <f t="shared" si="0"/>
        <v>61.5</v>
      </c>
      <c r="H36" s="40">
        <f t="shared" si="1"/>
        <v>5.2149517381022692E-2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12342</v>
      </c>
      <c r="C37" s="89">
        <v>24325</v>
      </c>
      <c r="D37" s="89">
        <v>14135</v>
      </c>
      <c r="E37" s="89">
        <v>16829</v>
      </c>
      <c r="F37" s="89">
        <v>15314</v>
      </c>
      <c r="G37" s="90">
        <f>IF(E37&gt;0,F37/E37-1,"-")</f>
        <v>-9.0023174282488516E-2</v>
      </c>
      <c r="H37" s="91">
        <f>IF(B37&gt;0,((F37/B37)^(1/4)-1),"-")</f>
        <v>5.5421106848093427E-2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18660</v>
      </c>
      <c r="C38" s="89">
        <v>38186</v>
      </c>
      <c r="D38" s="89">
        <v>22159</v>
      </c>
      <c r="E38" s="89">
        <v>27281</v>
      </c>
      <c r="F38" s="89">
        <v>24190</v>
      </c>
      <c r="G38" s="90">
        <f t="shared" si="0"/>
        <v>-0.1133022983028481</v>
      </c>
      <c r="H38" s="90">
        <f t="shared" si="1"/>
        <v>6.7040877532803522E-2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86" priority="1" stopIfTrue="1" operator="notEqual">
      <formula>0</formula>
    </cfRule>
  </conditionalFormatting>
  <conditionalFormatting sqref="J5:J38 L10:L38">
    <cfRule type="cellIs" dxfId="8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98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2162</v>
      </c>
      <c r="C5" s="31">
        <v>3586</v>
      </c>
      <c r="D5" s="31">
        <v>3553</v>
      </c>
      <c r="E5" s="19">
        <v>3751</v>
      </c>
      <c r="F5" s="19">
        <v>4266</v>
      </c>
      <c r="G5" s="39">
        <f>IF(E5&gt;0,F5/E5-1,"-")</f>
        <v>0.13729672087443356</v>
      </c>
      <c r="H5" s="40">
        <f>IF(B5&gt;0,((F5/B5)^(1/4)-1),"-")</f>
        <v>0.18519903819964201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1737</v>
      </c>
      <c r="C6" s="19">
        <v>1749</v>
      </c>
      <c r="D6" s="19">
        <v>2471</v>
      </c>
      <c r="E6" s="19">
        <v>2515</v>
      </c>
      <c r="F6" s="19">
        <v>1467</v>
      </c>
      <c r="G6" s="39">
        <f t="shared" ref="G6:G38" si="0">IF(E6&gt;0,F6/E6-1,"-")</f>
        <v>-0.41669980119284289</v>
      </c>
      <c r="H6" s="40">
        <f t="shared" ref="H6:H38" si="1">IF(B6&gt;0,((F6/B6)^(1/4)-1),"-")</f>
        <v>-4.1355524498814966E-2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149</v>
      </c>
      <c r="C7" s="19">
        <v>233</v>
      </c>
      <c r="D7" s="19">
        <v>248</v>
      </c>
      <c r="E7" s="19">
        <v>447</v>
      </c>
      <c r="F7" s="19">
        <v>259</v>
      </c>
      <c r="G7" s="39">
        <f t="shared" si="0"/>
        <v>-0.42058165548098436</v>
      </c>
      <c r="H7" s="40">
        <f t="shared" si="1"/>
        <v>0.14822863667995212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740</v>
      </c>
      <c r="C8" s="19">
        <v>387</v>
      </c>
      <c r="D8" s="19">
        <v>257</v>
      </c>
      <c r="E8" s="19">
        <v>287</v>
      </c>
      <c r="F8" s="19">
        <v>156</v>
      </c>
      <c r="G8" s="39">
        <f t="shared" si="0"/>
        <v>-0.45644599303135891</v>
      </c>
      <c r="H8" s="40">
        <f t="shared" si="1"/>
        <v>-0.32240027720127684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435</v>
      </c>
      <c r="C9" s="19">
        <v>360</v>
      </c>
      <c r="D9" s="19">
        <v>291</v>
      </c>
      <c r="E9" s="19">
        <v>377</v>
      </c>
      <c r="F9" s="19">
        <v>238</v>
      </c>
      <c r="G9" s="39">
        <f t="shared" si="0"/>
        <v>-0.3687002652519894</v>
      </c>
      <c r="H9" s="40">
        <f t="shared" si="1"/>
        <v>-0.13995351541671475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0</v>
      </c>
      <c r="C10" s="19">
        <v>16</v>
      </c>
      <c r="D10" s="19">
        <v>0</v>
      </c>
      <c r="E10" s="19">
        <v>0</v>
      </c>
      <c r="F10" s="19">
        <v>2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16</v>
      </c>
      <c r="C11" s="19">
        <v>3</v>
      </c>
      <c r="D11" s="19">
        <v>18</v>
      </c>
      <c r="E11" s="19">
        <v>0</v>
      </c>
      <c r="F11" s="19">
        <v>0</v>
      </c>
      <c r="G11" s="39" t="str">
        <f t="shared" si="0"/>
        <v>-</v>
      </c>
      <c r="H11" s="40">
        <f t="shared" si="1"/>
        <v>-1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66</v>
      </c>
      <c r="C12" s="19">
        <v>18</v>
      </c>
      <c r="D12" s="19">
        <v>30</v>
      </c>
      <c r="E12" s="19">
        <v>6</v>
      </c>
      <c r="F12" s="19">
        <v>2</v>
      </c>
      <c r="G12" s="39">
        <f t="shared" si="0"/>
        <v>-0.66666666666666674</v>
      </c>
      <c r="H12" s="40">
        <f t="shared" si="1"/>
        <v>-0.58277385513884938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10</v>
      </c>
      <c r="C13" s="19">
        <v>46</v>
      </c>
      <c r="D13" s="19">
        <v>19</v>
      </c>
      <c r="E13" s="19">
        <v>3</v>
      </c>
      <c r="F13" s="19">
        <v>9</v>
      </c>
      <c r="G13" s="39">
        <f t="shared" si="0"/>
        <v>2</v>
      </c>
      <c r="H13" s="40">
        <f t="shared" si="1"/>
        <v>-2.5996253574703254E-2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0</v>
      </c>
      <c r="C14" s="19">
        <v>40</v>
      </c>
      <c r="D14" s="19">
        <v>0</v>
      </c>
      <c r="E14" s="19">
        <v>0</v>
      </c>
      <c r="F14" s="19">
        <v>5</v>
      </c>
      <c r="G14" s="39" t="str">
        <f t="shared" si="0"/>
        <v>-</v>
      </c>
      <c r="H14" s="40" t="str">
        <f t="shared" si="1"/>
        <v>-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33</v>
      </c>
      <c r="C15" s="19">
        <v>42</v>
      </c>
      <c r="D15" s="19">
        <v>38</v>
      </c>
      <c r="E15" s="19">
        <v>53</v>
      </c>
      <c r="F15" s="19">
        <v>31</v>
      </c>
      <c r="G15" s="39">
        <f t="shared" si="0"/>
        <v>-0.41509433962264153</v>
      </c>
      <c r="H15" s="40">
        <f t="shared" si="1"/>
        <v>-1.5508573325740072E-2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55</v>
      </c>
      <c r="C16" s="19">
        <v>63</v>
      </c>
      <c r="D16" s="19">
        <v>144</v>
      </c>
      <c r="E16" s="19">
        <v>114</v>
      </c>
      <c r="F16" s="19">
        <v>31</v>
      </c>
      <c r="G16" s="39">
        <f t="shared" si="0"/>
        <v>-0.72807017543859653</v>
      </c>
      <c r="H16" s="40">
        <f t="shared" si="1"/>
        <v>-0.13353754061151135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10</v>
      </c>
      <c r="C17" s="19">
        <v>5</v>
      </c>
      <c r="D17" s="19">
        <v>0</v>
      </c>
      <c r="E17" s="19">
        <v>11</v>
      </c>
      <c r="F17" s="19">
        <v>0</v>
      </c>
      <c r="G17" s="39">
        <f t="shared" si="0"/>
        <v>-1</v>
      </c>
      <c r="H17" s="40">
        <f t="shared" si="1"/>
        <v>-1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4</v>
      </c>
      <c r="F18" s="19">
        <v>10</v>
      </c>
      <c r="G18" s="39">
        <f t="shared" si="0"/>
        <v>1.5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128</v>
      </c>
      <c r="C19" s="19">
        <v>216</v>
      </c>
      <c r="D19" s="19">
        <v>58</v>
      </c>
      <c r="E19" s="19">
        <v>0</v>
      </c>
      <c r="F19" s="19">
        <v>3</v>
      </c>
      <c r="G19" s="39" t="str">
        <f t="shared" si="0"/>
        <v>-</v>
      </c>
      <c r="H19" s="40">
        <f t="shared" si="1"/>
        <v>-0.60872885498167817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0</v>
      </c>
      <c r="C20" s="19">
        <v>10</v>
      </c>
      <c r="D20" s="19">
        <v>4</v>
      </c>
      <c r="E20" s="19">
        <v>2</v>
      </c>
      <c r="F20" s="19">
        <v>28</v>
      </c>
      <c r="G20" s="39">
        <f t="shared" si="0"/>
        <v>13</v>
      </c>
      <c r="H20" s="40" t="str">
        <f t="shared" si="1"/>
        <v>-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0</v>
      </c>
      <c r="C21" s="19">
        <v>0</v>
      </c>
      <c r="D21" s="19">
        <v>3</v>
      </c>
      <c r="E21" s="19">
        <v>25</v>
      </c>
      <c r="F21" s="19">
        <v>8</v>
      </c>
      <c r="G21" s="39">
        <f t="shared" si="0"/>
        <v>-0.67999999999999994</v>
      </c>
      <c r="H21" s="40" t="str">
        <f t="shared" si="1"/>
        <v>-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7</v>
      </c>
      <c r="C22" s="19">
        <v>0</v>
      </c>
      <c r="D22" s="19">
        <v>0</v>
      </c>
      <c r="E22" s="19">
        <v>12</v>
      </c>
      <c r="F22" s="19">
        <v>0</v>
      </c>
      <c r="G22" s="39">
        <f t="shared" si="0"/>
        <v>-1</v>
      </c>
      <c r="H22" s="40">
        <f t="shared" si="1"/>
        <v>-1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4</v>
      </c>
      <c r="F23" s="19">
        <v>3</v>
      </c>
      <c r="G23" s="39">
        <f t="shared" si="0"/>
        <v>-0.25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6</v>
      </c>
      <c r="C24" s="19">
        <v>0</v>
      </c>
      <c r="D24" s="19">
        <v>12</v>
      </c>
      <c r="E24" s="19">
        <v>5</v>
      </c>
      <c r="F24" s="19">
        <v>5</v>
      </c>
      <c r="G24" s="39">
        <f t="shared" si="0"/>
        <v>0</v>
      </c>
      <c r="H24" s="40">
        <f t="shared" si="1"/>
        <v>-4.4557207795633214E-2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18</v>
      </c>
      <c r="C25" s="19">
        <v>90</v>
      </c>
      <c r="D25" s="19">
        <v>10</v>
      </c>
      <c r="E25" s="19">
        <v>16</v>
      </c>
      <c r="F25" s="19">
        <v>25</v>
      </c>
      <c r="G25" s="39">
        <f t="shared" si="0"/>
        <v>0.5625</v>
      </c>
      <c r="H25" s="40">
        <f t="shared" si="1"/>
        <v>8.5592604054384402E-2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0</v>
      </c>
      <c r="D26" s="19">
        <v>7</v>
      </c>
      <c r="E26" s="19">
        <v>0</v>
      </c>
      <c r="F26" s="19">
        <v>1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0</v>
      </c>
      <c r="C27" s="19">
        <v>7</v>
      </c>
      <c r="D27" s="19">
        <v>0</v>
      </c>
      <c r="E27" s="19">
        <v>4</v>
      </c>
      <c r="F27" s="19">
        <v>12</v>
      </c>
      <c r="G27" s="39">
        <f t="shared" si="0"/>
        <v>2</v>
      </c>
      <c r="H27" s="40" t="str">
        <f t="shared" si="1"/>
        <v>-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0</v>
      </c>
      <c r="C28" s="19">
        <v>4</v>
      </c>
      <c r="D28" s="19">
        <v>2</v>
      </c>
      <c r="E28" s="19">
        <v>0</v>
      </c>
      <c r="F28" s="19">
        <v>3</v>
      </c>
      <c r="G28" s="39" t="str">
        <f t="shared" si="0"/>
        <v>-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2</v>
      </c>
      <c r="D32" s="19">
        <v>4</v>
      </c>
      <c r="E32" s="19">
        <v>8</v>
      </c>
      <c r="F32" s="19">
        <v>0</v>
      </c>
      <c r="G32" s="39">
        <f t="shared" si="0"/>
        <v>-1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0</v>
      </c>
      <c r="C34" s="19">
        <v>2</v>
      </c>
      <c r="D34" s="19">
        <v>10</v>
      </c>
      <c r="E34" s="19">
        <v>6</v>
      </c>
      <c r="F34" s="19">
        <v>2</v>
      </c>
      <c r="G34" s="39">
        <f t="shared" si="0"/>
        <v>-0.66666666666666674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6</v>
      </c>
      <c r="C35" s="19">
        <v>16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>
        <f t="shared" si="1"/>
        <v>-1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6</v>
      </c>
      <c r="C36" s="115">
        <f>C38-SUM(C5:C35)</f>
        <v>22</v>
      </c>
      <c r="D36" s="115">
        <f>D38-SUM(D5:D35)</f>
        <v>35</v>
      </c>
      <c r="E36" s="115">
        <v>59</v>
      </c>
      <c r="F36" s="115">
        <v>32</v>
      </c>
      <c r="G36" s="39">
        <f t="shared" si="0"/>
        <v>-0.4576271186440678</v>
      </c>
      <c r="H36" s="40">
        <f t="shared" si="1"/>
        <v>0.51967137130318508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3422</v>
      </c>
      <c r="C37" s="89">
        <v>3331</v>
      </c>
      <c r="D37" s="89">
        <v>3661</v>
      </c>
      <c r="E37" s="89">
        <v>3958</v>
      </c>
      <c r="F37" s="89">
        <v>2332</v>
      </c>
      <c r="G37" s="90">
        <f>IF(E37&gt;0,F37/E37-1,"-")</f>
        <v>-0.41081354219302679</v>
      </c>
      <c r="H37" s="91">
        <f>IF(B37&gt;0,((F37/B37)^(1/4)-1),"-")</f>
        <v>-9.1422170558612348E-2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5584</v>
      </c>
      <c r="C38" s="89">
        <v>6917</v>
      </c>
      <c r="D38" s="89">
        <v>7214</v>
      </c>
      <c r="E38" s="89">
        <v>7709</v>
      </c>
      <c r="F38" s="89">
        <v>6598</v>
      </c>
      <c r="G38" s="90">
        <f t="shared" si="0"/>
        <v>-0.14411726553379167</v>
      </c>
      <c r="H38" s="90">
        <f t="shared" si="1"/>
        <v>4.259761086889724E-2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84" priority="1" stopIfTrue="1" operator="notEqual">
      <formula>0</formula>
    </cfRule>
  </conditionalFormatting>
  <conditionalFormatting sqref="J5:J38 L10:L38">
    <cfRule type="cellIs" dxfId="8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107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 t="s">
        <v>108</v>
      </c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82" priority="1" stopIfTrue="1" operator="notEqual">
      <formula>0</formula>
    </cfRule>
  </conditionalFormatting>
  <conditionalFormatting sqref="J5:J38 L10:L38">
    <cfRule type="cellIs" dxfId="8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97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690</v>
      </c>
      <c r="C5" s="31">
        <v>1625</v>
      </c>
      <c r="D5" s="31">
        <v>658</v>
      </c>
      <c r="E5" s="19">
        <v>1216</v>
      </c>
      <c r="F5" s="19">
        <v>967</v>
      </c>
      <c r="G5" s="39">
        <f>IF(E5&gt;0,F5/E5-1,"-")</f>
        <v>-0.20476973684210531</v>
      </c>
      <c r="H5" s="40">
        <f>IF(B5&gt;0,((F5/B5)^(1/4)-1),"-")</f>
        <v>8.803870741106401E-2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2521</v>
      </c>
      <c r="C6" s="19">
        <v>5959</v>
      </c>
      <c r="D6" s="19">
        <v>3504</v>
      </c>
      <c r="E6" s="19">
        <v>4567</v>
      </c>
      <c r="F6" s="19">
        <v>5389</v>
      </c>
      <c r="G6" s="39">
        <f t="shared" ref="G6:G38" si="0">IF(E6&gt;0,F6/E6-1,"-")</f>
        <v>0.1799868622728269</v>
      </c>
      <c r="H6" s="40">
        <f t="shared" ref="H6:H38" si="1">IF(B6&gt;0,((F6/B6)^(1/4)-1),"-")</f>
        <v>0.20916017415835597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201</v>
      </c>
      <c r="C7" s="19">
        <v>173</v>
      </c>
      <c r="D7" s="19">
        <v>237</v>
      </c>
      <c r="E7" s="19">
        <v>271</v>
      </c>
      <c r="F7" s="19">
        <v>409</v>
      </c>
      <c r="G7" s="39">
        <f t="shared" si="0"/>
        <v>0.5092250922509225</v>
      </c>
      <c r="H7" s="40">
        <f t="shared" si="1"/>
        <v>0.19435054659691042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232</v>
      </c>
      <c r="C8" s="19">
        <v>269</v>
      </c>
      <c r="D8" s="19">
        <v>280</v>
      </c>
      <c r="E8" s="19">
        <v>295</v>
      </c>
      <c r="F8" s="19">
        <v>350</v>
      </c>
      <c r="G8" s="39">
        <f t="shared" si="0"/>
        <v>0.18644067796610164</v>
      </c>
      <c r="H8" s="40">
        <f t="shared" si="1"/>
        <v>0.10826856451913036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164</v>
      </c>
      <c r="C9" s="19">
        <v>477</v>
      </c>
      <c r="D9" s="19">
        <v>445</v>
      </c>
      <c r="E9" s="19">
        <v>606</v>
      </c>
      <c r="F9" s="19">
        <v>1293</v>
      </c>
      <c r="G9" s="39">
        <f t="shared" si="0"/>
        <v>1.1336633663366338</v>
      </c>
      <c r="H9" s="40">
        <f t="shared" si="1"/>
        <v>0.67567067435435435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0</v>
      </c>
      <c r="C10" s="19">
        <v>2</v>
      </c>
      <c r="D10" s="19">
        <v>8</v>
      </c>
      <c r="E10" s="19">
        <v>0</v>
      </c>
      <c r="F10" s="19">
        <v>0</v>
      </c>
      <c r="G10" s="39" t="str">
        <f t="shared" si="0"/>
        <v>-</v>
      </c>
      <c r="H10" s="40" t="str">
        <f t="shared" si="1"/>
        <v>-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0</v>
      </c>
      <c r="C11" s="19">
        <v>41</v>
      </c>
      <c r="D11" s="19">
        <v>9</v>
      </c>
      <c r="E11" s="19">
        <v>0</v>
      </c>
      <c r="F11" s="19">
        <v>0</v>
      </c>
      <c r="G11" s="39" t="str">
        <f t="shared" si="0"/>
        <v>-</v>
      </c>
      <c r="H11" s="40" t="str">
        <f t="shared" si="1"/>
        <v>-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210</v>
      </c>
      <c r="C12" s="19">
        <v>88</v>
      </c>
      <c r="D12" s="19">
        <v>92</v>
      </c>
      <c r="E12" s="19">
        <v>80</v>
      </c>
      <c r="F12" s="19">
        <v>147</v>
      </c>
      <c r="G12" s="39">
        <f t="shared" si="0"/>
        <v>0.83749999999999991</v>
      </c>
      <c r="H12" s="40">
        <f t="shared" si="1"/>
        <v>-8.5308780771305548E-2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68</v>
      </c>
      <c r="C13" s="19">
        <v>71</v>
      </c>
      <c r="D13" s="19">
        <v>38</v>
      </c>
      <c r="E13" s="19">
        <v>14</v>
      </c>
      <c r="F13" s="19">
        <v>60</v>
      </c>
      <c r="G13" s="39">
        <f t="shared" si="0"/>
        <v>3.2857142857142856</v>
      </c>
      <c r="H13" s="40">
        <f t="shared" si="1"/>
        <v>-3.0806295610766865E-2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4</v>
      </c>
      <c r="C14" s="19">
        <v>0</v>
      </c>
      <c r="D14" s="19">
        <v>4</v>
      </c>
      <c r="E14" s="19">
        <v>35</v>
      </c>
      <c r="F14" s="19">
        <v>107</v>
      </c>
      <c r="G14" s="39">
        <f t="shared" si="0"/>
        <v>2.0571428571428569</v>
      </c>
      <c r="H14" s="40">
        <f t="shared" si="1"/>
        <v>1.2742119989997196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4</v>
      </c>
      <c r="C15" s="19">
        <v>84</v>
      </c>
      <c r="D15" s="19">
        <v>50</v>
      </c>
      <c r="E15" s="19">
        <v>48</v>
      </c>
      <c r="F15" s="19">
        <v>33</v>
      </c>
      <c r="G15" s="39">
        <f t="shared" si="0"/>
        <v>-0.3125</v>
      </c>
      <c r="H15" s="40">
        <f t="shared" si="1"/>
        <v>0.69478061213509701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191</v>
      </c>
      <c r="C16" s="19">
        <v>266</v>
      </c>
      <c r="D16" s="19">
        <v>102</v>
      </c>
      <c r="E16" s="19">
        <v>72</v>
      </c>
      <c r="F16" s="19">
        <v>90</v>
      </c>
      <c r="G16" s="39">
        <f t="shared" si="0"/>
        <v>0.25</v>
      </c>
      <c r="H16" s="40">
        <f t="shared" si="1"/>
        <v>-0.17148135631452843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0</v>
      </c>
      <c r="C17" s="19">
        <v>3</v>
      </c>
      <c r="D17" s="19">
        <v>16</v>
      </c>
      <c r="E17" s="19">
        <v>150</v>
      </c>
      <c r="F17" s="19">
        <v>0</v>
      </c>
      <c r="G17" s="39">
        <f t="shared" si="0"/>
        <v>-1</v>
      </c>
      <c r="H17" s="40" t="str">
        <f t="shared" si="1"/>
        <v>-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18</v>
      </c>
      <c r="D18" s="19">
        <v>0</v>
      </c>
      <c r="E18" s="19">
        <v>0</v>
      </c>
      <c r="F18" s="19">
        <v>0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0</v>
      </c>
      <c r="C19" s="19">
        <v>40</v>
      </c>
      <c r="D19" s="19">
        <v>4</v>
      </c>
      <c r="E19" s="19">
        <v>12</v>
      </c>
      <c r="F19" s="19">
        <v>8</v>
      </c>
      <c r="G19" s="39">
        <f t="shared" si="0"/>
        <v>-0.33333333333333337</v>
      </c>
      <c r="H19" s="40" t="str">
        <f t="shared" si="1"/>
        <v>-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16</v>
      </c>
      <c r="C20" s="19">
        <v>181</v>
      </c>
      <c r="D20" s="19">
        <v>0</v>
      </c>
      <c r="E20" s="19">
        <v>0</v>
      </c>
      <c r="F20" s="19">
        <v>0</v>
      </c>
      <c r="G20" s="39" t="str">
        <f t="shared" si="0"/>
        <v>-</v>
      </c>
      <c r="H20" s="40">
        <f t="shared" si="1"/>
        <v>-1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0</v>
      </c>
      <c r="C21" s="19">
        <v>16</v>
      </c>
      <c r="D21" s="19">
        <v>20</v>
      </c>
      <c r="E21" s="19">
        <v>2</v>
      </c>
      <c r="F21" s="19">
        <v>62</v>
      </c>
      <c r="G21" s="39">
        <f t="shared" si="0"/>
        <v>30</v>
      </c>
      <c r="H21" s="40" t="str">
        <f t="shared" si="1"/>
        <v>-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0</v>
      </c>
      <c r="C22" s="19">
        <v>5</v>
      </c>
      <c r="D22" s="19">
        <v>2</v>
      </c>
      <c r="E22" s="19">
        <v>0</v>
      </c>
      <c r="F22" s="19">
        <v>0</v>
      </c>
      <c r="G22" s="39" t="str">
        <f t="shared" si="0"/>
        <v>-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20</v>
      </c>
      <c r="D23" s="19">
        <v>0</v>
      </c>
      <c r="E23" s="19">
        <v>3</v>
      </c>
      <c r="F23" s="19">
        <v>0</v>
      </c>
      <c r="G23" s="39">
        <f t="shared" si="0"/>
        <v>-1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0</v>
      </c>
      <c r="C24" s="19">
        <v>6</v>
      </c>
      <c r="D24" s="19">
        <v>4</v>
      </c>
      <c r="E24" s="19">
        <v>0</v>
      </c>
      <c r="F24" s="19">
        <v>0</v>
      </c>
      <c r="G24" s="39" t="str">
        <f t="shared" si="0"/>
        <v>-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6</v>
      </c>
      <c r="C25" s="19">
        <v>54</v>
      </c>
      <c r="D25" s="19">
        <v>37</v>
      </c>
      <c r="E25" s="19">
        <v>6</v>
      </c>
      <c r="F25" s="19">
        <v>26</v>
      </c>
      <c r="G25" s="39">
        <f t="shared" si="0"/>
        <v>3.333333333333333</v>
      </c>
      <c r="H25" s="40">
        <f t="shared" si="1"/>
        <v>0.44279797597104098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18</v>
      </c>
      <c r="D26" s="19">
        <v>10</v>
      </c>
      <c r="E26" s="19">
        <v>0</v>
      </c>
      <c r="F26" s="19">
        <v>1</v>
      </c>
      <c r="G26" s="39" t="str">
        <f t="shared" si="0"/>
        <v>-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16</v>
      </c>
      <c r="C27" s="19">
        <v>0</v>
      </c>
      <c r="D27" s="19">
        <v>8</v>
      </c>
      <c r="E27" s="19">
        <v>0</v>
      </c>
      <c r="F27" s="19">
        <v>26</v>
      </c>
      <c r="G27" s="39" t="str">
        <f t="shared" si="0"/>
        <v>-</v>
      </c>
      <c r="H27" s="40">
        <f t="shared" si="1"/>
        <v>0.12905043217661283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0</v>
      </c>
      <c r="C28" s="19">
        <v>27</v>
      </c>
      <c r="D28" s="19">
        <v>6</v>
      </c>
      <c r="E28" s="19">
        <v>2</v>
      </c>
      <c r="F28" s="19">
        <v>0</v>
      </c>
      <c r="G28" s="39">
        <f t="shared" si="0"/>
        <v>-1</v>
      </c>
      <c r="H28" s="40" t="str">
        <f t="shared" si="1"/>
        <v>-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8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9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14</v>
      </c>
      <c r="D32" s="19">
        <v>2</v>
      </c>
      <c r="E32" s="19">
        <v>0</v>
      </c>
      <c r="F32" s="19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0</v>
      </c>
      <c r="C34" s="19">
        <v>20</v>
      </c>
      <c r="D34" s="19">
        <v>0</v>
      </c>
      <c r="E34" s="19">
        <v>6</v>
      </c>
      <c r="F34" s="19">
        <v>56</v>
      </c>
      <c r="G34" s="39">
        <f t="shared" si="0"/>
        <v>8.3333333333333339</v>
      </c>
      <c r="H34" s="40" t="str">
        <f t="shared" si="1"/>
        <v>-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0</v>
      </c>
      <c r="C35" s="19">
        <v>6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108</v>
      </c>
      <c r="C36" s="115">
        <f>C38-SUM(C5:C35)</f>
        <v>27</v>
      </c>
      <c r="D36" s="115">
        <f>D38-SUM(D5:D35)</f>
        <v>88</v>
      </c>
      <c r="E36" s="115">
        <v>24</v>
      </c>
      <c r="F36" s="115">
        <v>8</v>
      </c>
      <c r="G36" s="39">
        <f t="shared" si="0"/>
        <v>-0.66666666666666674</v>
      </c>
      <c r="H36" s="40">
        <f t="shared" si="1"/>
        <v>-0.47830513997557089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3741</v>
      </c>
      <c r="C37" s="89">
        <v>7885</v>
      </c>
      <c r="D37" s="89">
        <v>4974</v>
      </c>
      <c r="E37" s="89">
        <v>6193</v>
      </c>
      <c r="F37" s="89">
        <v>8074</v>
      </c>
      <c r="G37" s="90">
        <f>IF(E37&gt;0,F37/E37-1,"-")</f>
        <v>0.30373001776198927</v>
      </c>
      <c r="H37" s="91">
        <f>IF(B37&gt;0,((F37/B37)^(1/4)-1),"-")</f>
        <v>0.21206318213910391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4431</v>
      </c>
      <c r="C38" s="89">
        <v>9510</v>
      </c>
      <c r="D38" s="89">
        <v>5632</v>
      </c>
      <c r="E38" s="89">
        <v>7409</v>
      </c>
      <c r="F38" s="89">
        <v>9041</v>
      </c>
      <c r="G38" s="90">
        <f t="shared" si="0"/>
        <v>0.22027264138210279</v>
      </c>
      <c r="H38" s="90">
        <f t="shared" si="1"/>
        <v>0.19516723820994852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80" priority="1" stopIfTrue="1" operator="notEqual">
      <formula>0</formula>
    </cfRule>
  </conditionalFormatting>
  <conditionalFormatting sqref="J5:J38 L10:L38">
    <cfRule type="cellIs" dxfId="7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11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96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44331</v>
      </c>
      <c r="C5" s="31">
        <v>40296</v>
      </c>
      <c r="D5" s="31">
        <v>44887</v>
      </c>
      <c r="E5" s="19">
        <v>45652</v>
      </c>
      <c r="F5" s="19">
        <v>48169</v>
      </c>
      <c r="G5" s="39">
        <f>IF(E5&gt;0,F5/E5-1,"-")</f>
        <v>5.5134495750460033E-2</v>
      </c>
      <c r="H5" s="40">
        <f>IF(B5&gt;0,((F5/B5)^(1/4)-1),"-")</f>
        <v>2.0974806446127037E-2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14460</v>
      </c>
      <c r="C6" s="19">
        <v>11608</v>
      </c>
      <c r="D6" s="19">
        <v>10990</v>
      </c>
      <c r="E6" s="19">
        <v>6207</v>
      </c>
      <c r="F6" s="19">
        <v>5106</v>
      </c>
      <c r="G6" s="39">
        <f t="shared" ref="G6:G38" si="0">IF(E6&gt;0,F6/E6-1,"-")</f>
        <v>-0.17738037699371678</v>
      </c>
      <c r="H6" s="40">
        <f t="shared" ref="H6:H38" si="1">IF(B6&gt;0,((F6/B6)^(1/4)-1),"-")</f>
        <v>-0.22913535186236034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1201</v>
      </c>
      <c r="C7" s="19">
        <v>1337</v>
      </c>
      <c r="D7" s="19">
        <v>1055</v>
      </c>
      <c r="E7" s="19">
        <v>1540</v>
      </c>
      <c r="F7" s="19">
        <v>1322</v>
      </c>
      <c r="G7" s="39">
        <f t="shared" si="0"/>
        <v>-0.14155844155844155</v>
      </c>
      <c r="H7" s="40">
        <f t="shared" si="1"/>
        <v>2.4288064027182754E-2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753</v>
      </c>
      <c r="C8" s="19">
        <v>1404</v>
      </c>
      <c r="D8" s="19">
        <v>673</v>
      </c>
      <c r="E8" s="19">
        <v>567</v>
      </c>
      <c r="F8" s="19">
        <v>461</v>
      </c>
      <c r="G8" s="39">
        <f t="shared" si="0"/>
        <v>-0.18694885361552027</v>
      </c>
      <c r="H8" s="40">
        <f t="shared" si="1"/>
        <v>-0.11544164833429116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851</v>
      </c>
      <c r="C9" s="19">
        <v>1052</v>
      </c>
      <c r="D9" s="19">
        <v>932</v>
      </c>
      <c r="E9" s="19">
        <v>646</v>
      </c>
      <c r="F9" s="19">
        <v>1082</v>
      </c>
      <c r="G9" s="39">
        <f t="shared" si="0"/>
        <v>0.67492260061919507</v>
      </c>
      <c r="H9" s="40">
        <f t="shared" si="1"/>
        <v>6.1877515865406796E-2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121</v>
      </c>
      <c r="C10" s="19">
        <v>12</v>
      </c>
      <c r="D10" s="19">
        <v>0</v>
      </c>
      <c r="E10" s="19">
        <v>25</v>
      </c>
      <c r="F10" s="19">
        <v>2</v>
      </c>
      <c r="G10" s="39">
        <f t="shared" si="0"/>
        <v>-0.92</v>
      </c>
      <c r="H10" s="40">
        <f t="shared" si="1"/>
        <v>-0.64144056377408643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2</v>
      </c>
      <c r="C11" s="19">
        <v>60</v>
      </c>
      <c r="D11" s="19">
        <v>8</v>
      </c>
      <c r="E11" s="19">
        <v>14</v>
      </c>
      <c r="F11" s="19">
        <v>435</v>
      </c>
      <c r="G11" s="39">
        <f t="shared" si="0"/>
        <v>30.071428571428573</v>
      </c>
      <c r="H11" s="40">
        <f t="shared" si="1"/>
        <v>2.8402970202515099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341</v>
      </c>
      <c r="C12" s="19">
        <v>211</v>
      </c>
      <c r="D12" s="19">
        <v>265</v>
      </c>
      <c r="E12" s="19">
        <v>23</v>
      </c>
      <c r="F12" s="19">
        <v>19</v>
      </c>
      <c r="G12" s="39">
        <f t="shared" si="0"/>
        <v>-0.17391304347826086</v>
      </c>
      <c r="H12" s="40">
        <f t="shared" si="1"/>
        <v>-0.51415268666173053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46</v>
      </c>
      <c r="C13" s="19">
        <v>251</v>
      </c>
      <c r="D13" s="19">
        <v>36</v>
      </c>
      <c r="E13" s="19">
        <v>12</v>
      </c>
      <c r="F13" s="19">
        <v>21</v>
      </c>
      <c r="G13" s="39">
        <f t="shared" si="0"/>
        <v>0.75</v>
      </c>
      <c r="H13" s="40">
        <f t="shared" si="1"/>
        <v>-0.1780122113485042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106</v>
      </c>
      <c r="C14" s="19">
        <v>18</v>
      </c>
      <c r="D14" s="19">
        <v>10</v>
      </c>
      <c r="E14" s="19">
        <v>12</v>
      </c>
      <c r="F14" s="19">
        <v>8</v>
      </c>
      <c r="G14" s="39">
        <f t="shared" si="0"/>
        <v>-0.33333333333333337</v>
      </c>
      <c r="H14" s="40">
        <f t="shared" si="1"/>
        <v>-0.47586153747566085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108</v>
      </c>
      <c r="C15" s="19">
        <v>105</v>
      </c>
      <c r="D15" s="19">
        <v>54</v>
      </c>
      <c r="E15" s="19">
        <v>117</v>
      </c>
      <c r="F15" s="19">
        <v>50</v>
      </c>
      <c r="G15" s="39">
        <f t="shared" si="0"/>
        <v>-0.57264957264957261</v>
      </c>
      <c r="H15" s="40">
        <f t="shared" si="1"/>
        <v>-0.17512799936003909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271</v>
      </c>
      <c r="C16" s="19">
        <v>273</v>
      </c>
      <c r="D16" s="19">
        <v>346</v>
      </c>
      <c r="E16" s="19">
        <v>131</v>
      </c>
      <c r="F16" s="19">
        <v>115</v>
      </c>
      <c r="G16" s="39">
        <f t="shared" si="0"/>
        <v>-0.12213740458015265</v>
      </c>
      <c r="H16" s="40">
        <f t="shared" si="1"/>
        <v>-0.19289109802313853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88</v>
      </c>
      <c r="C17" s="19">
        <v>29</v>
      </c>
      <c r="D17" s="19">
        <v>0</v>
      </c>
      <c r="E17" s="19">
        <v>2</v>
      </c>
      <c r="F17" s="19">
        <v>16</v>
      </c>
      <c r="G17" s="39">
        <f t="shared" si="0"/>
        <v>7</v>
      </c>
      <c r="H17" s="40">
        <f t="shared" si="1"/>
        <v>-0.3470057942743896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15</v>
      </c>
      <c r="C18" s="19">
        <v>0</v>
      </c>
      <c r="D18" s="19">
        <v>0</v>
      </c>
      <c r="E18" s="19">
        <v>1</v>
      </c>
      <c r="F18" s="19">
        <v>2</v>
      </c>
      <c r="G18" s="39">
        <f t="shared" si="0"/>
        <v>1</v>
      </c>
      <c r="H18" s="40">
        <f t="shared" si="1"/>
        <v>-0.39572492052864638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24</v>
      </c>
      <c r="C19" s="19">
        <v>90</v>
      </c>
      <c r="D19" s="19">
        <v>167</v>
      </c>
      <c r="E19" s="19">
        <v>83</v>
      </c>
      <c r="F19" s="19">
        <v>184</v>
      </c>
      <c r="G19" s="39">
        <f t="shared" si="0"/>
        <v>1.2168674698795181</v>
      </c>
      <c r="H19" s="40">
        <f t="shared" si="1"/>
        <v>0.66399357600102893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31</v>
      </c>
      <c r="C20" s="19">
        <v>139</v>
      </c>
      <c r="D20" s="19">
        <v>41</v>
      </c>
      <c r="E20" s="19">
        <v>69</v>
      </c>
      <c r="F20" s="19">
        <v>3</v>
      </c>
      <c r="G20" s="39">
        <f t="shared" si="0"/>
        <v>-0.95652173913043481</v>
      </c>
      <c r="H20" s="40">
        <f t="shared" si="1"/>
        <v>-0.44224960025193383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12</v>
      </c>
      <c r="C21" s="19">
        <v>15</v>
      </c>
      <c r="D21" s="19">
        <v>6</v>
      </c>
      <c r="E21" s="19">
        <v>7</v>
      </c>
      <c r="F21" s="19">
        <v>28</v>
      </c>
      <c r="G21" s="39">
        <f t="shared" si="0"/>
        <v>3</v>
      </c>
      <c r="H21" s="40">
        <f t="shared" si="1"/>
        <v>0.23593091702244706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0</v>
      </c>
      <c r="C22" s="19">
        <v>12</v>
      </c>
      <c r="D22" s="19">
        <v>0</v>
      </c>
      <c r="E22" s="19">
        <v>40</v>
      </c>
      <c r="F22" s="19">
        <v>0</v>
      </c>
      <c r="G22" s="39">
        <f t="shared" si="0"/>
        <v>-1</v>
      </c>
      <c r="H22" s="40" t="str">
        <f t="shared" si="1"/>
        <v>-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71</v>
      </c>
      <c r="D23" s="19">
        <v>0</v>
      </c>
      <c r="E23" s="19">
        <v>1</v>
      </c>
      <c r="F23" s="19">
        <v>0</v>
      </c>
      <c r="G23" s="39">
        <f t="shared" si="0"/>
        <v>-1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16</v>
      </c>
      <c r="C24" s="19">
        <v>0</v>
      </c>
      <c r="D24" s="19">
        <v>85</v>
      </c>
      <c r="E24" s="19">
        <v>7</v>
      </c>
      <c r="F24" s="19">
        <v>6</v>
      </c>
      <c r="G24" s="39">
        <f t="shared" si="0"/>
        <v>-0.1428571428571429</v>
      </c>
      <c r="H24" s="40">
        <f t="shared" si="1"/>
        <v>-0.21745770996335634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127</v>
      </c>
      <c r="C25" s="19">
        <v>49</v>
      </c>
      <c r="D25" s="19">
        <v>64</v>
      </c>
      <c r="E25" s="19">
        <v>77</v>
      </c>
      <c r="F25" s="19">
        <v>62</v>
      </c>
      <c r="G25" s="39">
        <f t="shared" si="0"/>
        <v>-0.19480519480519476</v>
      </c>
      <c r="H25" s="40">
        <f t="shared" si="1"/>
        <v>-0.16411411411616028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2</v>
      </c>
      <c r="C26" s="19">
        <v>0</v>
      </c>
      <c r="D26" s="19">
        <v>0</v>
      </c>
      <c r="E26" s="19">
        <v>10</v>
      </c>
      <c r="F26" s="19">
        <v>3</v>
      </c>
      <c r="G26" s="39">
        <f t="shared" si="0"/>
        <v>-0.7</v>
      </c>
      <c r="H26" s="40">
        <f t="shared" si="1"/>
        <v>0.1066819197003217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12</v>
      </c>
      <c r="C27" s="19">
        <v>12</v>
      </c>
      <c r="D27" s="19">
        <v>16</v>
      </c>
      <c r="E27" s="19">
        <v>18</v>
      </c>
      <c r="F27" s="19">
        <v>5</v>
      </c>
      <c r="G27" s="39">
        <f t="shared" si="0"/>
        <v>-0.72222222222222221</v>
      </c>
      <c r="H27" s="40">
        <f t="shared" si="1"/>
        <v>-0.19657158105534822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2</v>
      </c>
      <c r="C28" s="19">
        <v>0</v>
      </c>
      <c r="D28" s="19">
        <v>0</v>
      </c>
      <c r="E28" s="19">
        <v>10</v>
      </c>
      <c r="F28" s="19">
        <v>11</v>
      </c>
      <c r="G28" s="39">
        <f t="shared" si="0"/>
        <v>0.10000000000000009</v>
      </c>
      <c r="H28" s="40">
        <f t="shared" si="1"/>
        <v>0.53140715680439299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1</v>
      </c>
      <c r="C29" s="19">
        <v>0</v>
      </c>
      <c r="D29" s="19">
        <v>0</v>
      </c>
      <c r="E29" s="19">
        <v>0</v>
      </c>
      <c r="F29" s="19">
        <v>0</v>
      </c>
      <c r="G29" s="39" t="str">
        <f t="shared" si="0"/>
        <v>-</v>
      </c>
      <c r="H29" s="40">
        <f t="shared" si="1"/>
        <v>-1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2</v>
      </c>
      <c r="D32" s="19">
        <v>0</v>
      </c>
      <c r="E32" s="19">
        <v>0</v>
      </c>
      <c r="F32" s="19">
        <v>5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35</v>
      </c>
      <c r="C34" s="19">
        <v>36</v>
      </c>
      <c r="D34" s="19">
        <v>28</v>
      </c>
      <c r="E34" s="19">
        <v>32</v>
      </c>
      <c r="F34" s="19">
        <v>15</v>
      </c>
      <c r="G34" s="39">
        <f t="shared" si="0"/>
        <v>-0.53125</v>
      </c>
      <c r="H34" s="40">
        <f t="shared" si="1"/>
        <v>-0.19089328842977882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132</v>
      </c>
      <c r="C35" s="19">
        <v>0</v>
      </c>
      <c r="D35" s="19">
        <v>0</v>
      </c>
      <c r="E35" s="19">
        <v>0</v>
      </c>
      <c r="F35" s="19">
        <v>0</v>
      </c>
      <c r="G35" s="39" t="str">
        <f t="shared" si="0"/>
        <v>-</v>
      </c>
      <c r="H35" s="40">
        <f t="shared" si="1"/>
        <v>-1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264</v>
      </c>
      <c r="C36" s="115">
        <f>C38-SUM(C5:C35)</f>
        <v>52</v>
      </c>
      <c r="D36" s="115">
        <f>D38-SUM(D5:D35)</f>
        <v>72</v>
      </c>
      <c r="E36" s="115">
        <v>38</v>
      </c>
      <c r="F36" s="115">
        <v>21</v>
      </c>
      <c r="G36" s="39">
        <f t="shared" si="0"/>
        <v>-0.44736842105263153</v>
      </c>
      <c r="H36" s="40">
        <f t="shared" si="1"/>
        <v>-0.46892746502112992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19021</v>
      </c>
      <c r="C37" s="89">
        <v>16838</v>
      </c>
      <c r="D37" s="89">
        <v>14848</v>
      </c>
      <c r="E37" s="89">
        <v>9689</v>
      </c>
      <c r="F37" s="89">
        <v>8982</v>
      </c>
      <c r="G37" s="90">
        <f>IF(E37&gt;0,F37/E37-1,"-")</f>
        <v>-7.2969346681804104E-2</v>
      </c>
      <c r="H37" s="91">
        <f>IF(B37&gt;0,((F37/B37)^(1/4)-1),"-")</f>
        <v>-0.17103742061286331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63352</v>
      </c>
      <c r="C38" s="89">
        <v>57134</v>
      </c>
      <c r="D38" s="89">
        <v>59735</v>
      </c>
      <c r="E38" s="89">
        <v>55341</v>
      </c>
      <c r="F38" s="89">
        <v>57151</v>
      </c>
      <c r="G38" s="90">
        <f t="shared" si="0"/>
        <v>3.27063117760793E-2</v>
      </c>
      <c r="H38" s="90">
        <f t="shared" si="1"/>
        <v>-2.5423632476189395E-2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78" priority="1" stopIfTrue="1" operator="notEqual">
      <formula>0</formula>
    </cfRule>
  </conditionalFormatting>
  <conditionalFormatting sqref="J5:J38 L10:L38">
    <cfRule type="cellIs" dxfId="7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95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52" t="s">
        <v>129</v>
      </c>
      <c r="C5" s="52" t="s">
        <v>129</v>
      </c>
      <c r="D5" s="52" t="s">
        <v>129</v>
      </c>
      <c r="E5" s="52" t="s">
        <v>129</v>
      </c>
      <c r="F5" s="52" t="s">
        <v>131</v>
      </c>
      <c r="G5" s="40" t="s">
        <v>126</v>
      </c>
      <c r="H5" s="40" t="s">
        <v>126</v>
      </c>
      <c r="I5" s="31" t="s">
        <v>5</v>
      </c>
      <c r="J5" s="17"/>
    </row>
    <row r="6" spans="1:17" ht="14.1" customHeight="1" x14ac:dyDescent="0.2">
      <c r="A6" s="13" t="s">
        <v>8</v>
      </c>
      <c r="B6" s="55" t="s">
        <v>129</v>
      </c>
      <c r="C6" s="55" t="s">
        <v>129</v>
      </c>
      <c r="D6" s="55" t="s">
        <v>129</v>
      </c>
      <c r="E6" s="55" t="s">
        <v>129</v>
      </c>
      <c r="F6" s="55" t="s">
        <v>131</v>
      </c>
      <c r="G6" s="39" t="s">
        <v>126</v>
      </c>
      <c r="H6" s="39" t="s">
        <v>126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55" t="s">
        <v>129</v>
      </c>
      <c r="C7" s="55" t="s">
        <v>129</v>
      </c>
      <c r="D7" s="55" t="s">
        <v>129</v>
      </c>
      <c r="E7" s="55" t="s">
        <v>129</v>
      </c>
      <c r="F7" s="55" t="s">
        <v>131</v>
      </c>
      <c r="G7" s="39" t="s">
        <v>126</v>
      </c>
      <c r="H7" s="39" t="s">
        <v>126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55" t="s">
        <v>129</v>
      </c>
      <c r="C8" s="55" t="s">
        <v>129</v>
      </c>
      <c r="D8" s="55" t="s">
        <v>129</v>
      </c>
      <c r="E8" s="55" t="s">
        <v>129</v>
      </c>
      <c r="F8" s="55" t="s">
        <v>131</v>
      </c>
      <c r="G8" s="39" t="s">
        <v>126</v>
      </c>
      <c r="H8" s="39" t="s">
        <v>126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55" t="s">
        <v>129</v>
      </c>
      <c r="C9" s="55" t="s">
        <v>129</v>
      </c>
      <c r="D9" s="55" t="s">
        <v>129</v>
      </c>
      <c r="E9" s="55" t="s">
        <v>129</v>
      </c>
      <c r="F9" s="55" t="s">
        <v>131</v>
      </c>
      <c r="G9" s="39" t="s">
        <v>126</v>
      </c>
      <c r="H9" s="39" t="s">
        <v>126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55" t="s">
        <v>129</v>
      </c>
      <c r="C10" s="55" t="s">
        <v>129</v>
      </c>
      <c r="D10" s="55" t="s">
        <v>129</v>
      </c>
      <c r="E10" s="55" t="s">
        <v>129</v>
      </c>
      <c r="F10" s="55" t="s">
        <v>131</v>
      </c>
      <c r="G10" s="39" t="s">
        <v>126</v>
      </c>
      <c r="H10" s="39" t="s">
        <v>126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55" t="s">
        <v>129</v>
      </c>
      <c r="C11" s="55" t="s">
        <v>129</v>
      </c>
      <c r="D11" s="55" t="s">
        <v>129</v>
      </c>
      <c r="E11" s="55" t="s">
        <v>129</v>
      </c>
      <c r="F11" s="55" t="s">
        <v>131</v>
      </c>
      <c r="G11" s="39" t="s">
        <v>126</v>
      </c>
      <c r="H11" s="39" t="s">
        <v>126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55" t="s">
        <v>129</v>
      </c>
      <c r="C12" s="55" t="s">
        <v>129</v>
      </c>
      <c r="D12" s="55" t="s">
        <v>129</v>
      </c>
      <c r="E12" s="55" t="s">
        <v>129</v>
      </c>
      <c r="F12" s="55" t="s">
        <v>131</v>
      </c>
      <c r="G12" s="39" t="s">
        <v>126</v>
      </c>
      <c r="H12" s="39" t="s">
        <v>126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55" t="s">
        <v>129</v>
      </c>
      <c r="C13" s="55" t="s">
        <v>129</v>
      </c>
      <c r="D13" s="55" t="s">
        <v>129</v>
      </c>
      <c r="E13" s="55" t="s">
        <v>129</v>
      </c>
      <c r="F13" s="55" t="s">
        <v>131</v>
      </c>
      <c r="G13" s="39" t="s">
        <v>126</v>
      </c>
      <c r="H13" s="39" t="s">
        <v>126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55" t="s">
        <v>129</v>
      </c>
      <c r="C14" s="55" t="s">
        <v>129</v>
      </c>
      <c r="D14" s="55" t="s">
        <v>129</v>
      </c>
      <c r="E14" s="55" t="s">
        <v>129</v>
      </c>
      <c r="F14" s="55" t="s">
        <v>131</v>
      </c>
      <c r="G14" s="39" t="s">
        <v>126</v>
      </c>
      <c r="H14" s="39" t="s">
        <v>126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55" t="s">
        <v>129</v>
      </c>
      <c r="C15" s="55" t="s">
        <v>129</v>
      </c>
      <c r="D15" s="55" t="s">
        <v>129</v>
      </c>
      <c r="E15" s="55" t="s">
        <v>129</v>
      </c>
      <c r="F15" s="55" t="s">
        <v>131</v>
      </c>
      <c r="G15" s="39" t="s">
        <v>126</v>
      </c>
      <c r="H15" s="39" t="s">
        <v>126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55" t="s">
        <v>129</v>
      </c>
      <c r="C16" s="55" t="s">
        <v>129</v>
      </c>
      <c r="D16" s="55" t="s">
        <v>129</v>
      </c>
      <c r="E16" s="55" t="s">
        <v>129</v>
      </c>
      <c r="F16" s="55" t="s">
        <v>131</v>
      </c>
      <c r="G16" s="39" t="s">
        <v>126</v>
      </c>
      <c r="H16" s="39" t="s">
        <v>126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55" t="s">
        <v>129</v>
      </c>
      <c r="C17" s="55" t="s">
        <v>129</v>
      </c>
      <c r="D17" s="55" t="s">
        <v>129</v>
      </c>
      <c r="E17" s="55" t="s">
        <v>129</v>
      </c>
      <c r="F17" s="55" t="s">
        <v>131</v>
      </c>
      <c r="G17" s="39" t="s">
        <v>126</v>
      </c>
      <c r="H17" s="39" t="s">
        <v>126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55" t="s">
        <v>129</v>
      </c>
      <c r="C18" s="55" t="s">
        <v>129</v>
      </c>
      <c r="D18" s="55" t="s">
        <v>129</v>
      </c>
      <c r="E18" s="55" t="s">
        <v>129</v>
      </c>
      <c r="F18" s="55" t="s">
        <v>131</v>
      </c>
      <c r="G18" s="39" t="s">
        <v>126</v>
      </c>
      <c r="H18" s="39" t="s">
        <v>126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55" t="s">
        <v>129</v>
      </c>
      <c r="C19" s="55" t="s">
        <v>129</v>
      </c>
      <c r="D19" s="55" t="s">
        <v>129</v>
      </c>
      <c r="E19" s="55" t="s">
        <v>129</v>
      </c>
      <c r="F19" s="55" t="s">
        <v>131</v>
      </c>
      <c r="G19" s="39" t="s">
        <v>126</v>
      </c>
      <c r="H19" s="39" t="s">
        <v>126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55" t="s">
        <v>129</v>
      </c>
      <c r="C20" s="55" t="s">
        <v>129</v>
      </c>
      <c r="D20" s="55" t="s">
        <v>129</v>
      </c>
      <c r="E20" s="55" t="s">
        <v>129</v>
      </c>
      <c r="F20" s="55" t="s">
        <v>131</v>
      </c>
      <c r="G20" s="39" t="s">
        <v>126</v>
      </c>
      <c r="H20" s="39" t="s">
        <v>126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55" t="s">
        <v>129</v>
      </c>
      <c r="C21" s="55" t="s">
        <v>129</v>
      </c>
      <c r="D21" s="55" t="s">
        <v>129</v>
      </c>
      <c r="E21" s="55" t="s">
        <v>129</v>
      </c>
      <c r="F21" s="55" t="s">
        <v>131</v>
      </c>
      <c r="G21" s="39" t="s">
        <v>126</v>
      </c>
      <c r="H21" s="39" t="s">
        <v>126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55" t="s">
        <v>129</v>
      </c>
      <c r="C22" s="55" t="s">
        <v>129</v>
      </c>
      <c r="D22" s="55" t="s">
        <v>129</v>
      </c>
      <c r="E22" s="55" t="s">
        <v>129</v>
      </c>
      <c r="F22" s="55" t="s">
        <v>131</v>
      </c>
      <c r="G22" s="39" t="s">
        <v>126</v>
      </c>
      <c r="H22" s="39" t="s">
        <v>126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55" t="s">
        <v>129</v>
      </c>
      <c r="C23" s="55" t="s">
        <v>129</v>
      </c>
      <c r="D23" s="55" t="s">
        <v>129</v>
      </c>
      <c r="E23" s="55" t="s">
        <v>129</v>
      </c>
      <c r="F23" s="55" t="s">
        <v>131</v>
      </c>
      <c r="G23" s="39" t="s">
        <v>126</v>
      </c>
      <c r="H23" s="39" t="s">
        <v>126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55" t="s">
        <v>129</v>
      </c>
      <c r="C24" s="55" t="s">
        <v>129</v>
      </c>
      <c r="D24" s="55" t="s">
        <v>129</v>
      </c>
      <c r="E24" s="55" t="s">
        <v>129</v>
      </c>
      <c r="F24" s="55" t="s">
        <v>131</v>
      </c>
      <c r="G24" s="39" t="s">
        <v>126</v>
      </c>
      <c r="H24" s="39" t="s">
        <v>126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55" t="s">
        <v>129</v>
      </c>
      <c r="C25" s="55" t="s">
        <v>129</v>
      </c>
      <c r="D25" s="55" t="s">
        <v>129</v>
      </c>
      <c r="E25" s="55" t="s">
        <v>129</v>
      </c>
      <c r="F25" s="55" t="s">
        <v>131</v>
      </c>
      <c r="G25" s="39" t="s">
        <v>126</v>
      </c>
      <c r="H25" s="39" t="s">
        <v>126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55" t="s">
        <v>129</v>
      </c>
      <c r="C26" s="55" t="s">
        <v>129</v>
      </c>
      <c r="D26" s="55" t="s">
        <v>129</v>
      </c>
      <c r="E26" s="55" t="s">
        <v>129</v>
      </c>
      <c r="F26" s="55" t="s">
        <v>131</v>
      </c>
      <c r="G26" s="39" t="s">
        <v>126</v>
      </c>
      <c r="H26" s="39" t="s">
        <v>126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55" t="s">
        <v>129</v>
      </c>
      <c r="C27" s="55" t="s">
        <v>129</v>
      </c>
      <c r="D27" s="55" t="s">
        <v>129</v>
      </c>
      <c r="E27" s="55" t="s">
        <v>129</v>
      </c>
      <c r="F27" s="55" t="s">
        <v>131</v>
      </c>
      <c r="G27" s="39" t="s">
        <v>126</v>
      </c>
      <c r="H27" s="39" t="s">
        <v>126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55" t="s">
        <v>129</v>
      </c>
      <c r="C28" s="55" t="s">
        <v>129</v>
      </c>
      <c r="D28" s="55" t="s">
        <v>129</v>
      </c>
      <c r="E28" s="55" t="s">
        <v>129</v>
      </c>
      <c r="F28" s="55" t="s">
        <v>131</v>
      </c>
      <c r="G28" s="39" t="s">
        <v>126</v>
      </c>
      <c r="H28" s="39" t="s">
        <v>126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55" t="s">
        <v>129</v>
      </c>
      <c r="C29" s="55" t="s">
        <v>129</v>
      </c>
      <c r="D29" s="55" t="s">
        <v>129</v>
      </c>
      <c r="E29" s="55" t="s">
        <v>129</v>
      </c>
      <c r="F29" s="55" t="s">
        <v>131</v>
      </c>
      <c r="G29" s="39" t="s">
        <v>126</v>
      </c>
      <c r="H29" s="39" t="s">
        <v>126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55" t="s">
        <v>129</v>
      </c>
      <c r="C30" s="55" t="s">
        <v>129</v>
      </c>
      <c r="D30" s="55" t="s">
        <v>129</v>
      </c>
      <c r="E30" s="55" t="s">
        <v>129</v>
      </c>
      <c r="F30" s="55" t="s">
        <v>131</v>
      </c>
      <c r="G30" s="39" t="s">
        <v>126</v>
      </c>
      <c r="H30" s="39" t="s">
        <v>126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55" t="s">
        <v>129</v>
      </c>
      <c r="C31" s="55" t="s">
        <v>129</v>
      </c>
      <c r="D31" s="55" t="s">
        <v>129</v>
      </c>
      <c r="E31" s="55" t="s">
        <v>129</v>
      </c>
      <c r="F31" s="55" t="s">
        <v>131</v>
      </c>
      <c r="G31" s="39" t="s">
        <v>126</v>
      </c>
      <c r="H31" s="39" t="s">
        <v>126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55" t="s">
        <v>129</v>
      </c>
      <c r="C32" s="55" t="s">
        <v>129</v>
      </c>
      <c r="D32" s="55" t="s">
        <v>129</v>
      </c>
      <c r="E32" s="55" t="s">
        <v>129</v>
      </c>
      <c r="F32" s="55" t="s">
        <v>131</v>
      </c>
      <c r="G32" s="39" t="s">
        <v>126</v>
      </c>
      <c r="H32" s="39" t="s">
        <v>126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55" t="s">
        <v>129</v>
      </c>
      <c r="C33" s="55" t="s">
        <v>129</v>
      </c>
      <c r="D33" s="55" t="s">
        <v>129</v>
      </c>
      <c r="E33" s="55" t="s">
        <v>129</v>
      </c>
      <c r="F33" s="55" t="s">
        <v>131</v>
      </c>
      <c r="G33" s="39" t="s">
        <v>126</v>
      </c>
      <c r="H33" s="39" t="s">
        <v>126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55" t="s">
        <v>129</v>
      </c>
      <c r="C34" s="55" t="s">
        <v>129</v>
      </c>
      <c r="D34" s="55" t="s">
        <v>129</v>
      </c>
      <c r="E34" s="55" t="s">
        <v>129</v>
      </c>
      <c r="F34" s="55" t="s">
        <v>131</v>
      </c>
      <c r="G34" s="39" t="s">
        <v>126</v>
      </c>
      <c r="H34" s="39" t="s">
        <v>126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55" t="s">
        <v>129</v>
      </c>
      <c r="C35" s="55" t="s">
        <v>129</v>
      </c>
      <c r="D35" s="55" t="s">
        <v>129</v>
      </c>
      <c r="E35" s="55" t="s">
        <v>129</v>
      </c>
      <c r="F35" s="55" t="s">
        <v>131</v>
      </c>
      <c r="G35" s="39" t="s">
        <v>126</v>
      </c>
      <c r="H35" s="39" t="s">
        <v>126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55" t="s">
        <v>129</v>
      </c>
      <c r="C36" s="55" t="s">
        <v>129</v>
      </c>
      <c r="D36" s="55" t="s">
        <v>129</v>
      </c>
      <c r="E36" s="55" t="s">
        <v>129</v>
      </c>
      <c r="F36" s="55" t="s">
        <v>131</v>
      </c>
      <c r="G36" s="39" t="s">
        <v>126</v>
      </c>
      <c r="H36" s="39" t="s">
        <v>126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107" t="s">
        <v>129</v>
      </c>
      <c r="C37" s="107" t="s">
        <v>129</v>
      </c>
      <c r="D37" s="107" t="s">
        <v>129</v>
      </c>
      <c r="E37" s="107" t="s">
        <v>129</v>
      </c>
      <c r="F37" s="107" t="s">
        <v>131</v>
      </c>
      <c r="G37" s="90" t="s">
        <v>126</v>
      </c>
      <c r="H37" s="90" t="s">
        <v>126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107" t="s">
        <v>129</v>
      </c>
      <c r="C38" s="107" t="s">
        <v>129</v>
      </c>
      <c r="D38" s="107" t="s">
        <v>129</v>
      </c>
      <c r="E38" s="107" t="s">
        <v>129</v>
      </c>
      <c r="F38" s="107" t="s">
        <v>131</v>
      </c>
      <c r="G38" s="90" t="s">
        <v>126</v>
      </c>
      <c r="H38" s="90" t="s">
        <v>126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76" priority="1" stopIfTrue="1" operator="notEqual">
      <formula>0</formula>
    </cfRule>
  </conditionalFormatting>
  <conditionalFormatting sqref="J5:J38 L10:L38">
    <cfRule type="cellIs" dxfId="7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7" zoomScaleNormal="100" zoomScaleSheetLayoutView="75" workbookViewId="0">
      <selection activeCell="B37" sqref="B37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94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21555</v>
      </c>
      <c r="C5" s="31">
        <v>23776</v>
      </c>
      <c r="D5" s="31">
        <v>20181</v>
      </c>
      <c r="E5" s="19">
        <v>31368</v>
      </c>
      <c r="F5" s="19">
        <v>24578</v>
      </c>
      <c r="G5" s="39">
        <f>IF(E5&gt;0,F5/E5-1,"-")</f>
        <v>-0.2164626370823769</v>
      </c>
      <c r="H5" s="40">
        <f>IF(B5&gt;0,((F5/B5)^(1/4)-1),"-")</f>
        <v>3.3355197443903251E-2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8695</v>
      </c>
      <c r="C6" s="19">
        <v>5379</v>
      </c>
      <c r="D6" s="19">
        <v>6910</v>
      </c>
      <c r="E6" s="19">
        <v>7352</v>
      </c>
      <c r="F6" s="19">
        <v>4577</v>
      </c>
      <c r="G6" s="39">
        <f t="shared" ref="G6:G38" si="0">IF(E6&gt;0,F6/E6-1,"-")</f>
        <v>-0.37744831338411322</v>
      </c>
      <c r="H6" s="40">
        <f t="shared" ref="H6:H38" si="1">IF(B6&gt;0,((F6/B6)^(1/4)-1),"-")</f>
        <v>-0.14821922920258457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3154</v>
      </c>
      <c r="C7" s="19">
        <v>2274</v>
      </c>
      <c r="D7" s="19">
        <v>5191</v>
      </c>
      <c r="E7" s="19">
        <v>3920</v>
      </c>
      <c r="F7" s="19">
        <v>5677</v>
      </c>
      <c r="G7" s="39">
        <f t="shared" si="0"/>
        <v>0.44821428571428568</v>
      </c>
      <c r="H7" s="40">
        <f t="shared" si="1"/>
        <v>0.15828198389068304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1273</v>
      </c>
      <c r="C8" s="19">
        <v>1170</v>
      </c>
      <c r="D8" s="19">
        <v>634</v>
      </c>
      <c r="E8" s="19">
        <v>1134</v>
      </c>
      <c r="F8" s="19">
        <v>1150</v>
      </c>
      <c r="G8" s="39">
        <f t="shared" si="0"/>
        <v>1.4109347442680775E-2</v>
      </c>
      <c r="H8" s="40">
        <f t="shared" si="1"/>
        <v>-2.5083638070292125E-2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537</v>
      </c>
      <c r="C9" s="19">
        <v>1139</v>
      </c>
      <c r="D9" s="19">
        <v>352</v>
      </c>
      <c r="E9" s="19">
        <v>1214</v>
      </c>
      <c r="F9" s="19">
        <v>502</v>
      </c>
      <c r="G9" s="39">
        <f t="shared" si="0"/>
        <v>-0.58649093904448102</v>
      </c>
      <c r="H9" s="40">
        <f t="shared" si="1"/>
        <v>-1.6708334915243928E-2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8</v>
      </c>
      <c r="C10" s="19">
        <v>0</v>
      </c>
      <c r="D10" s="19">
        <v>0</v>
      </c>
      <c r="E10" s="19">
        <v>0</v>
      </c>
      <c r="F10" s="19">
        <v>0</v>
      </c>
      <c r="G10" s="39" t="str">
        <f t="shared" si="0"/>
        <v>-</v>
      </c>
      <c r="H10" s="40">
        <f t="shared" si="1"/>
        <v>-1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8</v>
      </c>
      <c r="C11" s="19">
        <v>0</v>
      </c>
      <c r="D11" s="19">
        <v>27</v>
      </c>
      <c r="E11" s="19">
        <v>2</v>
      </c>
      <c r="F11" s="19">
        <v>143</v>
      </c>
      <c r="G11" s="39">
        <f t="shared" si="0"/>
        <v>70.5</v>
      </c>
      <c r="H11" s="40">
        <f t="shared" si="1"/>
        <v>1.0561818089171835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110</v>
      </c>
      <c r="C12" s="19">
        <v>34</v>
      </c>
      <c r="D12" s="19">
        <v>47</v>
      </c>
      <c r="E12" s="19">
        <v>53</v>
      </c>
      <c r="F12" s="19">
        <v>65</v>
      </c>
      <c r="G12" s="39">
        <f t="shared" si="0"/>
        <v>0.22641509433962259</v>
      </c>
      <c r="H12" s="40">
        <f t="shared" si="1"/>
        <v>-0.12324113076296317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14</v>
      </c>
      <c r="C13" s="19">
        <v>41</v>
      </c>
      <c r="D13" s="19">
        <v>11</v>
      </c>
      <c r="E13" s="19">
        <v>11</v>
      </c>
      <c r="F13" s="19">
        <v>17</v>
      </c>
      <c r="G13" s="39">
        <f t="shared" si="0"/>
        <v>0.54545454545454541</v>
      </c>
      <c r="H13" s="40">
        <f t="shared" si="1"/>
        <v>4.973631452792926E-2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7</v>
      </c>
      <c r="C14" s="19">
        <v>21</v>
      </c>
      <c r="D14" s="19">
        <v>14</v>
      </c>
      <c r="E14" s="19">
        <v>6</v>
      </c>
      <c r="F14" s="19">
        <v>8</v>
      </c>
      <c r="G14" s="39">
        <f t="shared" si="0"/>
        <v>0.33333333333333326</v>
      </c>
      <c r="H14" s="40">
        <f t="shared" si="1"/>
        <v>3.3946307914341167E-2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53</v>
      </c>
      <c r="C15" s="19">
        <v>18</v>
      </c>
      <c r="D15" s="19">
        <v>101</v>
      </c>
      <c r="E15" s="19">
        <v>103</v>
      </c>
      <c r="F15" s="19">
        <v>112</v>
      </c>
      <c r="G15" s="39">
        <f t="shared" si="0"/>
        <v>8.737864077669899E-2</v>
      </c>
      <c r="H15" s="40">
        <f t="shared" si="1"/>
        <v>0.20568966513911113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285</v>
      </c>
      <c r="C16" s="19">
        <v>147</v>
      </c>
      <c r="D16" s="19">
        <v>127</v>
      </c>
      <c r="E16" s="19">
        <v>203</v>
      </c>
      <c r="F16" s="19">
        <v>209</v>
      </c>
      <c r="G16" s="39">
        <f t="shared" si="0"/>
        <v>2.9556650246305383E-2</v>
      </c>
      <c r="H16" s="40">
        <f t="shared" si="1"/>
        <v>-7.4608818619025685E-2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2</v>
      </c>
      <c r="C17" s="19">
        <v>8</v>
      </c>
      <c r="D17" s="19">
        <v>0</v>
      </c>
      <c r="E17" s="19">
        <v>0</v>
      </c>
      <c r="F17" s="19">
        <v>2</v>
      </c>
      <c r="G17" s="39" t="str">
        <f t="shared" si="0"/>
        <v>-</v>
      </c>
      <c r="H17" s="40">
        <f t="shared" si="1"/>
        <v>0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8</v>
      </c>
      <c r="G18" s="39" t="str">
        <f t="shared" si="0"/>
        <v>-</v>
      </c>
      <c r="H18" s="40" t="str">
        <f t="shared" si="1"/>
        <v>-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46</v>
      </c>
      <c r="C19" s="19">
        <v>2</v>
      </c>
      <c r="D19" s="19">
        <v>4</v>
      </c>
      <c r="E19" s="19">
        <v>13</v>
      </c>
      <c r="F19" s="19">
        <v>0</v>
      </c>
      <c r="G19" s="39">
        <f t="shared" si="0"/>
        <v>-1</v>
      </c>
      <c r="H19" s="40">
        <f t="shared" si="1"/>
        <v>-1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64</v>
      </c>
      <c r="C20" s="19">
        <v>170</v>
      </c>
      <c r="D20" s="19">
        <v>209</v>
      </c>
      <c r="E20" s="19">
        <v>991</v>
      </c>
      <c r="F20" s="19">
        <v>80</v>
      </c>
      <c r="G20" s="39">
        <f t="shared" si="0"/>
        <v>-0.91927346115035313</v>
      </c>
      <c r="H20" s="40">
        <f t="shared" si="1"/>
        <v>5.7371263440564091E-2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16</v>
      </c>
      <c r="C21" s="19">
        <v>59</v>
      </c>
      <c r="D21" s="19">
        <v>11</v>
      </c>
      <c r="E21" s="19">
        <v>38</v>
      </c>
      <c r="F21" s="19">
        <v>14</v>
      </c>
      <c r="G21" s="39">
        <f t="shared" si="0"/>
        <v>-0.63157894736842102</v>
      </c>
      <c r="H21" s="40">
        <f t="shared" si="1"/>
        <v>-3.2831789866165306E-2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8</v>
      </c>
      <c r="C22" s="19">
        <v>21</v>
      </c>
      <c r="D22" s="19">
        <v>10</v>
      </c>
      <c r="E22" s="19">
        <v>0</v>
      </c>
      <c r="F22" s="19">
        <v>0</v>
      </c>
      <c r="G22" s="39" t="str">
        <f t="shared" si="0"/>
        <v>-</v>
      </c>
      <c r="H22" s="40">
        <f t="shared" si="1"/>
        <v>-1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3</v>
      </c>
      <c r="E23" s="19">
        <v>18</v>
      </c>
      <c r="F23" s="19">
        <v>3</v>
      </c>
      <c r="G23" s="39">
        <f t="shared" si="0"/>
        <v>-0.83333333333333337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0</v>
      </c>
      <c r="C24" s="19">
        <v>2</v>
      </c>
      <c r="D24" s="19">
        <v>6</v>
      </c>
      <c r="E24" s="19">
        <v>265</v>
      </c>
      <c r="F24" s="19">
        <v>24</v>
      </c>
      <c r="G24" s="39">
        <f t="shared" si="0"/>
        <v>-0.90943396226415096</v>
      </c>
      <c r="H24" s="40" t="str">
        <f t="shared" si="1"/>
        <v>-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14</v>
      </c>
      <c r="C25" s="19">
        <v>18</v>
      </c>
      <c r="D25" s="19">
        <v>28</v>
      </c>
      <c r="E25" s="19">
        <v>260</v>
      </c>
      <c r="F25" s="19">
        <v>305</v>
      </c>
      <c r="G25" s="39">
        <f t="shared" si="0"/>
        <v>0.17307692307692313</v>
      </c>
      <c r="H25" s="40">
        <f t="shared" si="1"/>
        <v>1.1604436880752425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2</v>
      </c>
      <c r="C26" s="19">
        <v>0</v>
      </c>
      <c r="D26" s="19">
        <v>2</v>
      </c>
      <c r="E26" s="19">
        <v>0</v>
      </c>
      <c r="F26" s="19">
        <v>2</v>
      </c>
      <c r="G26" s="39" t="str">
        <f t="shared" si="0"/>
        <v>-</v>
      </c>
      <c r="H26" s="40">
        <f t="shared" si="1"/>
        <v>0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19</v>
      </c>
      <c r="C27" s="19">
        <v>7</v>
      </c>
      <c r="D27" s="19">
        <v>2</v>
      </c>
      <c r="E27" s="19">
        <v>5</v>
      </c>
      <c r="F27" s="19">
        <v>6</v>
      </c>
      <c r="G27" s="39">
        <f t="shared" si="0"/>
        <v>0.19999999999999996</v>
      </c>
      <c r="H27" s="40">
        <f t="shared" si="1"/>
        <v>-0.25036576455646298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3</v>
      </c>
      <c r="C28" s="19">
        <v>2</v>
      </c>
      <c r="D28" s="19">
        <v>4</v>
      </c>
      <c r="E28" s="19">
        <v>50</v>
      </c>
      <c r="F28" s="19">
        <v>0</v>
      </c>
      <c r="G28" s="39">
        <f t="shared" si="0"/>
        <v>-1</v>
      </c>
      <c r="H28" s="40">
        <f t="shared" si="1"/>
        <v>-1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5</v>
      </c>
      <c r="D32" s="19">
        <v>16</v>
      </c>
      <c r="E32" s="19">
        <v>12</v>
      </c>
      <c r="F32" s="19">
        <v>0</v>
      </c>
      <c r="G32" s="39">
        <f t="shared" si="0"/>
        <v>-1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12</v>
      </c>
      <c r="C34" s="19">
        <v>9</v>
      </c>
      <c r="D34" s="19">
        <v>11</v>
      </c>
      <c r="E34" s="19">
        <v>6</v>
      </c>
      <c r="F34" s="19">
        <v>13</v>
      </c>
      <c r="G34" s="39">
        <f t="shared" si="0"/>
        <v>1.1666666666666665</v>
      </c>
      <c r="H34" s="40">
        <f t="shared" si="1"/>
        <v>2.0212232691348531E-2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25</v>
      </c>
      <c r="C35" s="19">
        <v>84</v>
      </c>
      <c r="D35" s="19">
        <v>16</v>
      </c>
      <c r="E35" s="19">
        <v>0</v>
      </c>
      <c r="F35" s="19">
        <v>27</v>
      </c>
      <c r="G35" s="39" t="str">
        <f t="shared" si="0"/>
        <v>-</v>
      </c>
      <c r="H35" s="40">
        <f t="shared" si="1"/>
        <v>1.9426546908273501E-2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94</v>
      </c>
      <c r="C36" s="115">
        <f>C38-SUM(C5:C35)</f>
        <v>99</v>
      </c>
      <c r="D36" s="115">
        <f>D38-SUM(D5:D35)</f>
        <v>21</v>
      </c>
      <c r="E36" s="115">
        <v>72</v>
      </c>
      <c r="F36" s="115">
        <v>494</v>
      </c>
      <c r="G36" s="39">
        <f t="shared" si="0"/>
        <v>5.8611111111111107</v>
      </c>
      <c r="H36" s="40">
        <f t="shared" si="1"/>
        <v>0.51408331576569166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14449</v>
      </c>
      <c r="C37" s="89">
        <v>10709</v>
      </c>
      <c r="D37" s="89">
        <v>13757</v>
      </c>
      <c r="E37" s="89">
        <v>15728</v>
      </c>
      <c r="F37" s="89">
        <v>13438</v>
      </c>
      <c r="G37" s="90">
        <f>IF(E37&gt;0,F37/E37-1,"-")</f>
        <v>-0.14560020345879965</v>
      </c>
      <c r="H37" s="91">
        <f>IF(B37&gt;0,((F37/B37)^(1/4)-1),"-")</f>
        <v>-1.797122967975151E-2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36004</v>
      </c>
      <c r="C38" s="89">
        <v>34485</v>
      </c>
      <c r="D38" s="89">
        <v>33938</v>
      </c>
      <c r="E38" s="89">
        <v>47096</v>
      </c>
      <c r="F38" s="89">
        <v>38016</v>
      </c>
      <c r="G38" s="90">
        <f t="shared" si="0"/>
        <v>-0.1927976898250382</v>
      </c>
      <c r="H38" s="90">
        <f t="shared" si="1"/>
        <v>1.3687092315814997E-2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74" priority="1" stopIfTrue="1" operator="notEqual">
      <formula>0</formula>
    </cfRule>
  </conditionalFormatting>
  <conditionalFormatting sqref="J5:J38 L10:L38">
    <cfRule type="cellIs" dxfId="7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7" enableFormatConditionsCalculation="0">
    <tabColor indexed="22"/>
  </sheetPr>
  <dimension ref="A1:P62"/>
  <sheetViews>
    <sheetView topLeftCell="A10" zoomScaleNormal="100" zoomScaleSheetLayoutView="90" workbookViewId="0"/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2" s="46" customFormat="1" ht="18.75" customHeight="1" x14ac:dyDescent="0.3">
      <c r="A1" s="81" t="s">
        <v>122</v>
      </c>
      <c r="B1" s="97"/>
      <c r="C1" s="97"/>
      <c r="D1" s="97"/>
      <c r="E1" s="97"/>
      <c r="F1" s="97"/>
      <c r="G1" s="97"/>
      <c r="H1" s="97"/>
      <c r="I1" s="102" t="s">
        <v>50</v>
      </c>
    </row>
    <row r="2" spans="1:12" s="46" customFormat="1" ht="18.75" customHeight="1" x14ac:dyDescent="0.3">
      <c r="A2" s="84" t="s">
        <v>123</v>
      </c>
      <c r="B2" s="99"/>
      <c r="C2" s="99"/>
      <c r="D2" s="103"/>
      <c r="E2" s="103"/>
      <c r="F2" s="103"/>
      <c r="G2" s="103"/>
      <c r="H2" s="103"/>
      <c r="I2" s="104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2" ht="14.1" customHeight="1" x14ac:dyDescent="0.2">
      <c r="A5" s="21" t="s">
        <v>4</v>
      </c>
      <c r="B5" s="21">
        <v>438288</v>
      </c>
      <c r="C5" s="21">
        <v>480943</v>
      </c>
      <c r="D5" s="21">
        <v>536869</v>
      </c>
      <c r="E5" s="13">
        <v>531384</v>
      </c>
      <c r="F5" s="13">
        <v>523696</v>
      </c>
      <c r="G5" s="50">
        <v>-1.4467880101772024E-2</v>
      </c>
      <c r="H5" s="51">
        <v>4.5514160140701421E-2</v>
      </c>
      <c r="I5" s="52" t="s">
        <v>5</v>
      </c>
      <c r="J5" s="53"/>
    </row>
    <row r="6" spans="1:12" ht="14.1" customHeight="1" x14ac:dyDescent="0.2">
      <c r="A6" s="13" t="s">
        <v>8</v>
      </c>
      <c r="B6" s="13">
        <v>95599</v>
      </c>
      <c r="C6" s="13">
        <v>99465</v>
      </c>
      <c r="D6" s="13">
        <v>107847</v>
      </c>
      <c r="E6" s="13">
        <v>97669</v>
      </c>
      <c r="F6" s="13">
        <v>93617</v>
      </c>
      <c r="G6" s="50">
        <v>-4.1487063448996109E-2</v>
      </c>
      <c r="H6" s="51">
        <v>-5.2238999362250738E-3</v>
      </c>
      <c r="I6" s="55" t="s">
        <v>9</v>
      </c>
      <c r="J6" s="53"/>
    </row>
    <row r="7" spans="1:12" ht="14.1" customHeight="1" x14ac:dyDescent="0.2">
      <c r="A7" s="13" t="s">
        <v>10</v>
      </c>
      <c r="B7" s="13">
        <v>57032</v>
      </c>
      <c r="C7" s="13">
        <v>52450</v>
      </c>
      <c r="D7" s="13">
        <v>58986</v>
      </c>
      <c r="E7" s="13">
        <v>57863</v>
      </c>
      <c r="F7" s="13">
        <v>55934</v>
      </c>
      <c r="G7" s="50">
        <v>-3.3337365846914269E-2</v>
      </c>
      <c r="H7" s="51">
        <v>-4.8482315926465791E-3</v>
      </c>
      <c r="I7" s="55" t="s">
        <v>11</v>
      </c>
      <c r="J7" s="53"/>
    </row>
    <row r="8" spans="1:12" ht="14.1" customHeight="1" x14ac:dyDescent="0.2">
      <c r="A8" s="13" t="s">
        <v>6</v>
      </c>
      <c r="B8" s="13">
        <v>19622</v>
      </c>
      <c r="C8" s="13">
        <v>21623</v>
      </c>
      <c r="D8" s="13">
        <v>23233</v>
      </c>
      <c r="E8" s="13">
        <v>21621</v>
      </c>
      <c r="F8" s="13">
        <v>21037</v>
      </c>
      <c r="G8" s="50">
        <v>-2.7010776559826088E-2</v>
      </c>
      <c r="H8" s="51">
        <v>1.7560251284071349E-2</v>
      </c>
      <c r="I8" s="55" t="s">
        <v>7</v>
      </c>
      <c r="J8" s="53"/>
    </row>
    <row r="9" spans="1:12" ht="14.1" customHeight="1" x14ac:dyDescent="0.2">
      <c r="A9" s="13" t="s">
        <v>14</v>
      </c>
      <c r="B9" s="13">
        <v>29593</v>
      </c>
      <c r="C9" s="13">
        <v>22150</v>
      </c>
      <c r="D9" s="13">
        <v>23250</v>
      </c>
      <c r="E9" s="13">
        <v>24424</v>
      </c>
      <c r="F9" s="13">
        <v>22818</v>
      </c>
      <c r="G9" s="50">
        <v>-6.5754995086799828E-2</v>
      </c>
      <c r="H9" s="51">
        <v>-6.2929760252047773E-2</v>
      </c>
      <c r="I9" s="55" t="s">
        <v>15</v>
      </c>
      <c r="J9" s="53"/>
    </row>
    <row r="10" spans="1:12" ht="14.1" customHeight="1" x14ac:dyDescent="0.2">
      <c r="A10" s="13" t="s">
        <v>25</v>
      </c>
      <c r="B10" s="13">
        <v>1529</v>
      </c>
      <c r="C10" s="13">
        <v>1873</v>
      </c>
      <c r="D10" s="13">
        <v>1693</v>
      </c>
      <c r="E10" s="13">
        <v>1877</v>
      </c>
      <c r="F10" s="13">
        <v>1672</v>
      </c>
      <c r="G10" s="50">
        <v>-0.10921683537559934</v>
      </c>
      <c r="H10" s="51">
        <v>2.260331656830461E-2</v>
      </c>
      <c r="I10" s="55" t="s">
        <v>26</v>
      </c>
      <c r="J10" s="53"/>
    </row>
    <row r="11" spans="1:12" ht="14.1" customHeight="1" x14ac:dyDescent="0.2">
      <c r="A11" s="13" t="s">
        <v>16</v>
      </c>
      <c r="B11" s="13">
        <v>1210</v>
      </c>
      <c r="C11" s="13">
        <v>1307</v>
      </c>
      <c r="D11" s="13">
        <v>1039</v>
      </c>
      <c r="E11" s="13">
        <v>1308</v>
      </c>
      <c r="F11" s="13">
        <v>1761</v>
      </c>
      <c r="G11" s="50">
        <v>0.34633027522935778</v>
      </c>
      <c r="H11" s="51">
        <v>9.8356934782251937E-2</v>
      </c>
      <c r="I11" s="55" t="s">
        <v>17</v>
      </c>
      <c r="J11" s="53"/>
    </row>
    <row r="12" spans="1:12" ht="14.1" customHeight="1" x14ac:dyDescent="0.2">
      <c r="A12" s="13" t="s">
        <v>18</v>
      </c>
      <c r="B12" s="13">
        <v>3124</v>
      </c>
      <c r="C12" s="13">
        <v>3388</v>
      </c>
      <c r="D12" s="13">
        <v>2422</v>
      </c>
      <c r="E12" s="13">
        <v>2798</v>
      </c>
      <c r="F12" s="13">
        <v>2468</v>
      </c>
      <c r="G12" s="50">
        <v>-0.11794138670478915</v>
      </c>
      <c r="H12" s="51">
        <v>-5.7223969030895883E-2</v>
      </c>
      <c r="I12" s="55" t="s">
        <v>19</v>
      </c>
      <c r="J12" s="53"/>
    </row>
    <row r="13" spans="1:12" ht="14.1" customHeight="1" x14ac:dyDescent="0.2">
      <c r="A13" s="13" t="s">
        <v>27</v>
      </c>
      <c r="B13" s="13">
        <v>2536</v>
      </c>
      <c r="C13" s="13">
        <v>2547</v>
      </c>
      <c r="D13" s="13">
        <v>2785</v>
      </c>
      <c r="E13" s="13">
        <v>2769</v>
      </c>
      <c r="F13" s="13">
        <v>2915</v>
      </c>
      <c r="G13" s="50">
        <v>5.2726616106897772E-2</v>
      </c>
      <c r="H13" s="51">
        <v>3.5433775631458886E-2</v>
      </c>
      <c r="I13" s="55" t="s">
        <v>28</v>
      </c>
      <c r="J13" s="53"/>
    </row>
    <row r="14" spans="1:12" ht="14.1" customHeight="1" x14ac:dyDescent="0.2">
      <c r="A14" s="13" t="s">
        <v>29</v>
      </c>
      <c r="B14" s="13">
        <v>935</v>
      </c>
      <c r="C14" s="13">
        <v>1231</v>
      </c>
      <c r="D14" s="13">
        <v>1788</v>
      </c>
      <c r="E14" s="13">
        <v>1123</v>
      </c>
      <c r="F14" s="13">
        <v>1146</v>
      </c>
      <c r="G14" s="50">
        <v>2.0480854853072161E-2</v>
      </c>
      <c r="H14" s="51">
        <v>5.2187775276741899E-2</v>
      </c>
      <c r="I14" s="55" t="s">
        <v>29</v>
      </c>
      <c r="J14" s="53"/>
    </row>
    <row r="15" spans="1:12" ht="14.1" customHeight="1" x14ac:dyDescent="0.2">
      <c r="A15" s="13" t="s">
        <v>12</v>
      </c>
      <c r="B15" s="13">
        <v>11564</v>
      </c>
      <c r="C15" s="13">
        <v>14128</v>
      </c>
      <c r="D15" s="13">
        <v>13551</v>
      </c>
      <c r="E15" s="13">
        <v>13283</v>
      </c>
      <c r="F15" s="13">
        <v>11875</v>
      </c>
      <c r="G15" s="50">
        <v>-0.10600015056839573</v>
      </c>
      <c r="H15" s="51">
        <v>6.6566893639132818E-3</v>
      </c>
      <c r="I15" s="55" t="s">
        <v>13</v>
      </c>
      <c r="J15" s="53"/>
      <c r="K15" s="54"/>
      <c r="L15" s="53"/>
    </row>
    <row r="16" spans="1:12" ht="14.1" customHeight="1" x14ac:dyDescent="0.2">
      <c r="A16" s="13" t="s">
        <v>23</v>
      </c>
      <c r="B16" s="13">
        <v>5073</v>
      </c>
      <c r="C16" s="13">
        <v>5672</v>
      </c>
      <c r="D16" s="13">
        <v>7193</v>
      </c>
      <c r="E16" s="13">
        <v>6919</v>
      </c>
      <c r="F16" s="13">
        <v>7127</v>
      </c>
      <c r="G16" s="50">
        <v>3.0062147709206455E-2</v>
      </c>
      <c r="H16" s="51">
        <v>8.8705643376863597E-2</v>
      </c>
      <c r="I16" s="55" t="s">
        <v>24</v>
      </c>
      <c r="J16" s="53"/>
      <c r="K16" s="54"/>
      <c r="L16" s="53"/>
    </row>
    <row r="17" spans="1:15" ht="14.1" customHeight="1" x14ac:dyDescent="0.2">
      <c r="A17" s="13" t="s">
        <v>22</v>
      </c>
      <c r="B17" s="13">
        <v>823</v>
      </c>
      <c r="C17" s="13">
        <v>932</v>
      </c>
      <c r="D17" s="13">
        <v>1460</v>
      </c>
      <c r="E17" s="13">
        <v>1101</v>
      </c>
      <c r="F17" s="13">
        <v>566</v>
      </c>
      <c r="G17" s="50">
        <v>-0.48592188919164392</v>
      </c>
      <c r="H17" s="51">
        <v>-8.9344428517786678E-2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3" t="s">
        <v>20</v>
      </c>
      <c r="B18" s="13">
        <v>484</v>
      </c>
      <c r="C18" s="13">
        <v>1043</v>
      </c>
      <c r="D18" s="13">
        <v>585</v>
      </c>
      <c r="E18" s="13">
        <v>918</v>
      </c>
      <c r="F18" s="13">
        <v>776</v>
      </c>
      <c r="G18" s="50">
        <v>-0.15468409586056642</v>
      </c>
      <c r="H18" s="51">
        <v>0.12526313194187932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3" t="s">
        <v>30</v>
      </c>
      <c r="B19" s="13">
        <v>1780</v>
      </c>
      <c r="C19" s="13">
        <v>1861</v>
      </c>
      <c r="D19" s="13">
        <v>1921</v>
      </c>
      <c r="E19" s="13">
        <v>3077</v>
      </c>
      <c r="F19" s="13">
        <v>3724</v>
      </c>
      <c r="G19" s="50">
        <v>0.21026974325641867</v>
      </c>
      <c r="H19" s="51">
        <v>0.20267260213649463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3" t="s">
        <v>77</v>
      </c>
      <c r="B20" s="13">
        <v>9119</v>
      </c>
      <c r="C20" s="13">
        <v>9587</v>
      </c>
      <c r="D20" s="13">
        <v>9183</v>
      </c>
      <c r="E20" s="13">
        <v>6259</v>
      </c>
      <c r="F20" s="13">
        <v>7504</v>
      </c>
      <c r="G20" s="50">
        <v>0.19891356446716735</v>
      </c>
      <c r="H20" s="51">
        <v>-4.7562684182197112E-2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3" t="s">
        <v>87</v>
      </c>
      <c r="B21" s="13">
        <v>2213</v>
      </c>
      <c r="C21" s="13">
        <v>2251</v>
      </c>
      <c r="D21" s="13">
        <v>1588</v>
      </c>
      <c r="E21" s="13">
        <v>2051</v>
      </c>
      <c r="F21" s="13">
        <v>2073</v>
      </c>
      <c r="G21" s="50">
        <v>1.0726474890297322E-2</v>
      </c>
      <c r="H21" s="51">
        <v>-1.6205314751580713E-2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3" t="s">
        <v>79</v>
      </c>
      <c r="B22" s="13">
        <v>1869</v>
      </c>
      <c r="C22" s="13">
        <v>706</v>
      </c>
      <c r="D22" s="13">
        <v>687</v>
      </c>
      <c r="E22" s="13">
        <v>1005</v>
      </c>
      <c r="F22" s="13">
        <v>1251</v>
      </c>
      <c r="G22" s="50">
        <v>0.24477611940298516</v>
      </c>
      <c r="H22" s="51">
        <v>-9.5492854512565506E-2</v>
      </c>
      <c r="I22" s="55" t="s">
        <v>80</v>
      </c>
      <c r="J22" s="53"/>
      <c r="K22" s="54"/>
      <c r="L22" s="53"/>
    </row>
    <row r="23" spans="1:15" ht="14.1" customHeight="1" x14ac:dyDescent="0.2">
      <c r="A23" s="13" t="s">
        <v>113</v>
      </c>
      <c r="B23" s="13">
        <v>1353</v>
      </c>
      <c r="C23" s="13">
        <v>1848</v>
      </c>
      <c r="D23" s="13">
        <v>2924</v>
      </c>
      <c r="E23" s="13">
        <v>9488</v>
      </c>
      <c r="F23" s="13">
        <v>4878</v>
      </c>
      <c r="G23" s="50">
        <v>-0.48587689713322091</v>
      </c>
      <c r="H23" s="51">
        <v>0.37795806129061216</v>
      </c>
      <c r="I23" s="55" t="s">
        <v>116</v>
      </c>
      <c r="J23" s="53"/>
      <c r="K23" s="54"/>
      <c r="L23" s="53"/>
    </row>
    <row r="24" spans="1:15" ht="14.1" customHeight="1" x14ac:dyDescent="0.2">
      <c r="A24" s="13" t="s">
        <v>32</v>
      </c>
      <c r="B24" s="13">
        <v>662</v>
      </c>
      <c r="C24" s="13">
        <v>1189</v>
      </c>
      <c r="D24" s="13">
        <v>1152</v>
      </c>
      <c r="E24" s="13">
        <v>1102</v>
      </c>
      <c r="F24" s="13">
        <v>1114</v>
      </c>
      <c r="G24" s="50">
        <v>1.0889292196007316E-2</v>
      </c>
      <c r="H24" s="51">
        <v>0.13895561593978112</v>
      </c>
      <c r="I24" s="55" t="s">
        <v>33</v>
      </c>
      <c r="J24" s="53"/>
      <c r="K24" s="54"/>
      <c r="L24" s="53"/>
    </row>
    <row r="25" spans="1:15" ht="14.1" customHeight="1" x14ac:dyDescent="0.2">
      <c r="A25" s="13" t="s">
        <v>34</v>
      </c>
      <c r="B25" s="13">
        <v>2089</v>
      </c>
      <c r="C25" s="13">
        <v>2525</v>
      </c>
      <c r="D25" s="13">
        <v>2967</v>
      </c>
      <c r="E25" s="13">
        <v>4188</v>
      </c>
      <c r="F25" s="13">
        <v>3836</v>
      </c>
      <c r="G25" s="50">
        <v>-8.4049665711556809E-2</v>
      </c>
      <c r="H25" s="51">
        <v>0.16408592883961015</v>
      </c>
      <c r="I25" s="55" t="s">
        <v>35</v>
      </c>
      <c r="J25" s="53"/>
      <c r="K25" s="54"/>
      <c r="L25" s="53"/>
    </row>
    <row r="26" spans="1:15" ht="14.1" customHeight="1" x14ac:dyDescent="0.2">
      <c r="A26" s="13" t="s">
        <v>37</v>
      </c>
      <c r="B26" s="13">
        <v>1707</v>
      </c>
      <c r="C26" s="13">
        <v>1460</v>
      </c>
      <c r="D26" s="13">
        <v>1523</v>
      </c>
      <c r="E26" s="13">
        <v>2103</v>
      </c>
      <c r="F26" s="13">
        <v>2057</v>
      </c>
      <c r="G26" s="50">
        <v>-2.1873514027579644E-2</v>
      </c>
      <c r="H26" s="51">
        <v>4.7731961977681259E-2</v>
      </c>
      <c r="I26" s="55" t="s">
        <v>38</v>
      </c>
      <c r="J26" s="53"/>
      <c r="K26" s="54"/>
      <c r="L26" s="53"/>
    </row>
    <row r="27" spans="1:15" ht="14.1" customHeight="1" x14ac:dyDescent="0.2">
      <c r="A27" s="13" t="s">
        <v>39</v>
      </c>
      <c r="B27" s="13">
        <v>8540</v>
      </c>
      <c r="C27" s="13">
        <v>8013</v>
      </c>
      <c r="D27" s="13">
        <v>9672</v>
      </c>
      <c r="E27" s="13">
        <v>10529</v>
      </c>
      <c r="F27" s="13">
        <v>11639</v>
      </c>
      <c r="G27" s="50">
        <v>0.1054231171051383</v>
      </c>
      <c r="H27" s="51">
        <v>8.0474320142743805E-2</v>
      </c>
      <c r="I27" s="55" t="s">
        <v>40</v>
      </c>
      <c r="J27" s="53"/>
      <c r="K27" s="54"/>
      <c r="L27" s="53"/>
    </row>
    <row r="28" spans="1:15" ht="14.1" customHeight="1" x14ac:dyDescent="0.2">
      <c r="A28" s="13" t="s">
        <v>41</v>
      </c>
      <c r="B28" s="13">
        <v>1333</v>
      </c>
      <c r="C28" s="13">
        <v>780</v>
      </c>
      <c r="D28" s="13">
        <v>641</v>
      </c>
      <c r="E28" s="13">
        <v>833</v>
      </c>
      <c r="F28" s="13">
        <v>964</v>
      </c>
      <c r="G28" s="50">
        <v>0.15726290516206487</v>
      </c>
      <c r="H28" s="51">
        <v>-7.7828446832955089E-2</v>
      </c>
      <c r="I28" s="55" t="s">
        <v>41</v>
      </c>
      <c r="J28" s="53"/>
      <c r="K28" s="54"/>
      <c r="L28" s="53"/>
    </row>
    <row r="29" spans="1:15" ht="14.1" customHeight="1" x14ac:dyDescent="0.2">
      <c r="A29" s="13" t="s">
        <v>42</v>
      </c>
      <c r="B29" s="13">
        <v>4033</v>
      </c>
      <c r="C29" s="13">
        <v>1337</v>
      </c>
      <c r="D29" s="13">
        <v>1858</v>
      </c>
      <c r="E29" s="13">
        <v>2044</v>
      </c>
      <c r="F29" s="13">
        <v>1804</v>
      </c>
      <c r="G29" s="50">
        <v>-0.11741682974559686</v>
      </c>
      <c r="H29" s="51">
        <v>-0.18219063818999692</v>
      </c>
      <c r="I29" s="55" t="s">
        <v>42</v>
      </c>
      <c r="J29" s="53"/>
      <c r="K29" s="54"/>
      <c r="L29" s="53"/>
    </row>
    <row r="30" spans="1:15" ht="14.1" customHeight="1" x14ac:dyDescent="0.2">
      <c r="A30" s="13" t="s">
        <v>81</v>
      </c>
      <c r="B30" s="13">
        <v>3661</v>
      </c>
      <c r="C30" s="13">
        <v>2474</v>
      </c>
      <c r="D30" s="13">
        <v>2678</v>
      </c>
      <c r="E30" s="13">
        <v>2078</v>
      </c>
      <c r="F30" s="13">
        <v>2058</v>
      </c>
      <c r="G30" s="50">
        <v>-9.6246390760346134E-3</v>
      </c>
      <c r="H30" s="51">
        <v>-0.13411261923433315</v>
      </c>
      <c r="I30" s="55" t="s">
        <v>81</v>
      </c>
      <c r="J30" s="53"/>
      <c r="K30" s="54"/>
      <c r="L30" s="53"/>
    </row>
    <row r="31" spans="1:15" ht="14.1" customHeight="1" x14ac:dyDescent="0.2">
      <c r="A31" s="13" t="s">
        <v>82</v>
      </c>
      <c r="B31" s="13">
        <v>8946</v>
      </c>
      <c r="C31" s="13">
        <v>1553</v>
      </c>
      <c r="D31" s="13">
        <v>746</v>
      </c>
      <c r="E31" s="13">
        <v>1804</v>
      </c>
      <c r="F31" s="13">
        <v>1299</v>
      </c>
      <c r="G31" s="50">
        <v>-0.27993348115299332</v>
      </c>
      <c r="H31" s="51">
        <v>-0.38270172365244548</v>
      </c>
      <c r="I31" s="55" t="s">
        <v>82</v>
      </c>
      <c r="J31" s="53"/>
      <c r="K31" s="54"/>
      <c r="L31" s="53"/>
    </row>
    <row r="32" spans="1:15" ht="14.1" customHeight="1" x14ac:dyDescent="0.2">
      <c r="A32" s="13" t="s">
        <v>83</v>
      </c>
      <c r="B32" s="13">
        <v>331</v>
      </c>
      <c r="C32" s="13">
        <v>210</v>
      </c>
      <c r="D32" s="13">
        <v>321</v>
      </c>
      <c r="E32" s="13">
        <v>588</v>
      </c>
      <c r="F32" s="13">
        <v>439</v>
      </c>
      <c r="G32" s="50">
        <v>-0.25340136054421769</v>
      </c>
      <c r="H32" s="51">
        <v>7.3146791907638731E-2</v>
      </c>
      <c r="I32" s="55" t="s">
        <v>84</v>
      </c>
      <c r="J32" s="53"/>
      <c r="K32" s="54"/>
      <c r="L32" s="53"/>
    </row>
    <row r="33" spans="1:16" ht="14.1" customHeight="1" x14ac:dyDescent="0.2">
      <c r="A33" s="13" t="s">
        <v>85</v>
      </c>
      <c r="B33" s="13">
        <v>1513</v>
      </c>
      <c r="C33" s="13">
        <v>1343</v>
      </c>
      <c r="D33" s="13">
        <v>2521</v>
      </c>
      <c r="E33" s="13">
        <v>2533</v>
      </c>
      <c r="F33" s="13">
        <v>2710</v>
      </c>
      <c r="G33" s="50">
        <v>6.9877615475720578E-2</v>
      </c>
      <c r="H33" s="51">
        <v>0.1568647566989505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3" t="s">
        <v>114</v>
      </c>
      <c r="B34" s="108">
        <v>781</v>
      </c>
      <c r="C34" s="108">
        <v>1041</v>
      </c>
      <c r="D34" s="108">
        <v>761</v>
      </c>
      <c r="E34" s="108">
        <v>2074</v>
      </c>
      <c r="F34" s="108">
        <v>1572</v>
      </c>
      <c r="G34" s="50">
        <v>-0.2420443587270974</v>
      </c>
      <c r="H34" s="51">
        <v>0.19110590296644969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3" t="s">
        <v>115</v>
      </c>
      <c r="B35" s="108">
        <v>826</v>
      </c>
      <c r="C35" s="108">
        <v>534</v>
      </c>
      <c r="D35" s="108">
        <v>793</v>
      </c>
      <c r="E35" s="108">
        <v>713</v>
      </c>
      <c r="F35" s="108">
        <v>879</v>
      </c>
      <c r="G35" s="50">
        <v>0.23281907433380078</v>
      </c>
      <c r="H35" s="51">
        <v>1.5669022717040848E-2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3" t="s">
        <v>43</v>
      </c>
      <c r="B36" s="80">
        <v>12619</v>
      </c>
      <c r="C36" s="80">
        <v>9776</v>
      </c>
      <c r="D36" s="80">
        <v>9993</v>
      </c>
      <c r="E36" s="80">
        <v>14000</v>
      </c>
      <c r="F36" s="80">
        <v>14107</v>
      </c>
      <c r="G36" s="50">
        <v>7.6428571428570624E-3</v>
      </c>
      <c r="H36" s="51">
        <v>2.8258791808500217E-2</v>
      </c>
      <c r="I36" s="55" t="s">
        <v>44</v>
      </c>
      <c r="J36" s="53"/>
      <c r="K36" s="54"/>
      <c r="L36" s="53"/>
    </row>
    <row r="37" spans="1:16" ht="14.1" customHeight="1" x14ac:dyDescent="0.2">
      <c r="A37" s="88" t="s">
        <v>45</v>
      </c>
      <c r="B37" s="88">
        <v>292499</v>
      </c>
      <c r="C37" s="88">
        <v>276297</v>
      </c>
      <c r="D37" s="88">
        <v>297761</v>
      </c>
      <c r="E37" s="88">
        <v>300142</v>
      </c>
      <c r="F37" s="88">
        <v>287620</v>
      </c>
      <c r="G37" s="105">
        <v>-4.1720252413857462E-2</v>
      </c>
      <c r="H37" s="106">
        <v>-4.1964410811656805E-3</v>
      </c>
      <c r="I37" s="107" t="s">
        <v>46</v>
      </c>
      <c r="J37" s="53"/>
      <c r="K37" s="54"/>
      <c r="L37" s="53"/>
    </row>
    <row r="38" spans="1:16" ht="14.1" customHeight="1" x14ac:dyDescent="0.2">
      <c r="A38" s="92" t="s">
        <v>47</v>
      </c>
      <c r="B38" s="89">
        <v>730787</v>
      </c>
      <c r="C38" s="89">
        <v>757240</v>
      </c>
      <c r="D38" s="89">
        <v>834630</v>
      </c>
      <c r="E38" s="89">
        <v>831526</v>
      </c>
      <c r="F38" s="89">
        <v>811316</v>
      </c>
      <c r="G38" s="105">
        <v>-2.4304712059514677E-2</v>
      </c>
      <c r="H38" s="105">
        <v>2.6478380883521169E-2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119</v>
      </c>
      <c r="B39" s="68"/>
      <c r="C39" s="68"/>
      <c r="D39" s="68"/>
      <c r="E39" s="68"/>
      <c r="F39" s="14" t="s">
        <v>111</v>
      </c>
      <c r="I39" s="16" t="s">
        <v>88</v>
      </c>
    </row>
    <row r="40" spans="1:16" ht="12.75" customHeight="1" x14ac:dyDescent="0.2">
      <c r="A40" s="57"/>
      <c r="B40" s="68"/>
      <c r="C40" s="68"/>
      <c r="D40" s="68"/>
      <c r="E40" s="68"/>
      <c r="F40" s="14" t="s">
        <v>112</v>
      </c>
      <c r="I40" s="15" t="s">
        <v>89</v>
      </c>
    </row>
    <row r="41" spans="1:16" x14ac:dyDescent="0.2">
      <c r="B41" s="68"/>
      <c r="C41" s="68"/>
      <c r="D41" s="68"/>
      <c r="E41" s="68"/>
    </row>
    <row r="42" spans="1:16" x14ac:dyDescent="0.2">
      <c r="A42" s="56"/>
      <c r="B42" s="69"/>
      <c r="C42" s="69"/>
      <c r="D42" s="69"/>
      <c r="E42" s="69"/>
      <c r="F42" s="60"/>
      <c r="G42" s="58"/>
      <c r="H42" s="58"/>
      <c r="I42" s="59"/>
    </row>
    <row r="43" spans="1:16" x14ac:dyDescent="0.2">
      <c r="A43" s="56"/>
      <c r="B43" s="69"/>
      <c r="C43" s="69"/>
      <c r="D43" s="69"/>
      <c r="E43" s="69"/>
      <c r="F43" s="60"/>
      <c r="G43" s="58"/>
      <c r="H43" s="58"/>
      <c r="I43" s="59"/>
    </row>
    <row r="44" spans="1:16" x14ac:dyDescent="0.2">
      <c r="A44" s="56"/>
      <c r="B44" s="69"/>
      <c r="C44" s="69"/>
      <c r="D44" s="69"/>
      <c r="E44" s="69"/>
      <c r="F44" s="60"/>
      <c r="G44" s="60"/>
      <c r="H44" s="60"/>
      <c r="I44" s="59"/>
    </row>
    <row r="45" spans="1:16" x14ac:dyDescent="0.2">
      <c r="A45" s="56"/>
      <c r="B45" s="69"/>
      <c r="C45" s="69"/>
      <c r="D45" s="69"/>
      <c r="E45" s="69"/>
      <c r="F45" s="60"/>
      <c r="G45" s="58"/>
      <c r="H45" s="58"/>
      <c r="I45" s="59"/>
    </row>
    <row r="46" spans="1:16" x14ac:dyDescent="0.2">
      <c r="A46" s="56"/>
      <c r="B46" s="69"/>
      <c r="C46" s="69"/>
      <c r="D46" s="69"/>
      <c r="E46" s="69"/>
      <c r="F46" s="60"/>
      <c r="G46" s="58"/>
      <c r="H46" s="58"/>
      <c r="I46" s="59"/>
    </row>
    <row r="47" spans="1:16" x14ac:dyDescent="0.2">
      <c r="A47" s="56"/>
      <c r="B47" s="69"/>
      <c r="C47" s="69"/>
      <c r="D47" s="69"/>
      <c r="E47" s="69"/>
      <c r="F47" s="60"/>
      <c r="G47" s="58"/>
      <c r="H47" s="58"/>
      <c r="I47" s="59"/>
    </row>
    <row r="48" spans="1:16" x14ac:dyDescent="0.2">
      <c r="A48" s="56"/>
      <c r="B48" s="111"/>
      <c r="C48" s="111"/>
      <c r="D48" s="111"/>
      <c r="E48" s="111"/>
      <c r="F48" s="114"/>
      <c r="G48" s="61"/>
      <c r="H48" s="61"/>
      <c r="I48" s="59"/>
    </row>
    <row r="49" spans="1:9" x14ac:dyDescent="0.2">
      <c r="A49" s="56"/>
      <c r="B49" s="69"/>
      <c r="C49" s="69"/>
      <c r="D49" s="69"/>
      <c r="E49" s="69"/>
      <c r="F49" s="60"/>
      <c r="G49" s="60"/>
      <c r="H49" s="60"/>
      <c r="I49" s="62"/>
    </row>
    <row r="50" spans="1:9" x14ac:dyDescent="0.2">
      <c r="A50" s="56"/>
      <c r="B50" s="60"/>
      <c r="C50" s="60"/>
      <c r="D50" s="60"/>
      <c r="E50" s="60"/>
      <c r="F50" s="60"/>
      <c r="G50" s="60"/>
      <c r="H50" s="60"/>
      <c r="I50" s="56"/>
    </row>
    <row r="51" spans="1:9" ht="18" x14ac:dyDescent="0.25">
      <c r="A51" s="63"/>
      <c r="B51" s="64"/>
      <c r="C51" s="64"/>
      <c r="D51" s="64"/>
      <c r="E51" s="64"/>
      <c r="F51" s="64"/>
      <c r="G51" s="64"/>
      <c r="H51" s="64"/>
      <c r="I51" s="63"/>
    </row>
    <row r="52" spans="1:9" x14ac:dyDescent="0.2">
      <c r="A52" s="56"/>
      <c r="B52" s="53"/>
      <c r="C52" s="53"/>
      <c r="D52" s="53"/>
      <c r="E52" s="53"/>
      <c r="F52" s="53"/>
      <c r="G52" s="65"/>
      <c r="H52" s="65"/>
      <c r="I52" s="56"/>
    </row>
    <row r="53" spans="1:9" x14ac:dyDescent="0.2">
      <c r="A53" s="56"/>
      <c r="B53" s="10"/>
      <c r="C53" s="10"/>
      <c r="D53" s="10"/>
      <c r="E53" s="10"/>
      <c r="F53" s="10"/>
      <c r="G53" s="65"/>
      <c r="H53" s="65"/>
      <c r="I53" s="56"/>
    </row>
    <row r="54" spans="1:9" x14ac:dyDescent="0.2">
      <c r="A54" s="56"/>
      <c r="B54" s="17"/>
      <c r="C54" s="17"/>
      <c r="D54" s="17"/>
      <c r="E54" s="17"/>
      <c r="F54" s="17"/>
      <c r="G54" s="53"/>
      <c r="H54" s="53"/>
      <c r="I54" s="56"/>
    </row>
    <row r="60" spans="1:9" x14ac:dyDescent="0.2">
      <c r="B60" s="68"/>
      <c r="C60" s="68"/>
      <c r="D60" s="68"/>
      <c r="E60" s="68"/>
    </row>
    <row r="61" spans="1:9" x14ac:dyDescent="0.2">
      <c r="B61" s="68"/>
      <c r="C61" s="68"/>
      <c r="D61" s="68"/>
      <c r="E61" s="68"/>
    </row>
    <row r="62" spans="1:9" x14ac:dyDescent="0.2">
      <c r="B62" s="68"/>
      <c r="C62" s="68"/>
      <c r="D62" s="68"/>
      <c r="E62" s="68"/>
    </row>
  </sheetData>
  <phoneticPr fontId="0" type="noConversion"/>
  <conditionalFormatting sqref="B51:H51">
    <cfRule type="cellIs" dxfId="202" priority="1" stopIfTrue="1" operator="notEqual">
      <formula>0</formula>
    </cfRule>
  </conditionalFormatting>
  <conditionalFormatting sqref="J5:J38 L15:L38">
    <cfRule type="cellIs" dxfId="20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Q163"/>
  <sheetViews>
    <sheetView topLeftCell="C1" zoomScaleNormal="100" zoomScaleSheetLayoutView="75" workbookViewId="0">
      <selection activeCell="R43" sqref="R43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7" s="1" customFormat="1" ht="18.75" customHeight="1" x14ac:dyDescent="0.3">
      <c r="A1" s="81" t="s">
        <v>127</v>
      </c>
      <c r="B1" s="82"/>
      <c r="C1" s="82"/>
      <c r="D1" s="82"/>
      <c r="E1" s="82"/>
      <c r="F1" s="82"/>
      <c r="G1" s="82"/>
      <c r="H1" s="82"/>
      <c r="I1" s="83" t="s">
        <v>133</v>
      </c>
    </row>
    <row r="2" spans="1:17" s="1" customFormat="1" ht="18.75" customHeight="1" x14ac:dyDescent="0.3">
      <c r="A2" s="84" t="s">
        <v>128</v>
      </c>
      <c r="B2" s="85"/>
      <c r="C2" s="85"/>
      <c r="D2" s="85"/>
      <c r="E2" s="85"/>
      <c r="F2" s="86"/>
      <c r="G2" s="86"/>
      <c r="H2" s="86"/>
      <c r="I2" s="87"/>
    </row>
    <row r="3" spans="1:17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7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7" ht="14.1" customHeight="1" x14ac:dyDescent="0.2">
      <c r="A5" s="21" t="s">
        <v>4</v>
      </c>
      <c r="B5" s="31">
        <v>5404</v>
      </c>
      <c r="C5" s="31">
        <v>4454</v>
      </c>
      <c r="D5" s="31">
        <v>5918</v>
      </c>
      <c r="E5" s="19">
        <v>8134</v>
      </c>
      <c r="F5" s="19">
        <v>9160</v>
      </c>
      <c r="G5" s="39">
        <f>IF(E5&gt;0,F5/E5-1,"-")</f>
        <v>0.12613720186869926</v>
      </c>
      <c r="H5" s="40">
        <f>IF(B5&gt;0,((F5/B5)^(1/4)-1),"-")</f>
        <v>0.14102466727987895</v>
      </c>
      <c r="I5" s="31" t="s">
        <v>5</v>
      </c>
      <c r="J5" s="17"/>
    </row>
    <row r="6" spans="1:17" ht="14.1" customHeight="1" x14ac:dyDescent="0.2">
      <c r="A6" s="13" t="s">
        <v>8</v>
      </c>
      <c r="B6" s="19">
        <v>5761</v>
      </c>
      <c r="C6" s="19">
        <v>6315</v>
      </c>
      <c r="D6" s="19">
        <v>4801</v>
      </c>
      <c r="E6" s="19">
        <v>6408</v>
      </c>
      <c r="F6" s="19">
        <v>6842</v>
      </c>
      <c r="G6" s="39">
        <f t="shared" ref="G6:G38" si="0">IF(E6&gt;0,F6/E6-1,"-")</f>
        <v>6.7727840199750311E-2</v>
      </c>
      <c r="H6" s="40">
        <f t="shared" ref="H6:H38" si="1">IF(B6&gt;0,((F6/B6)^(1/4)-1),"-")</f>
        <v>4.3929808488149424E-2</v>
      </c>
      <c r="I6" s="19" t="s">
        <v>9</v>
      </c>
      <c r="J6" s="17"/>
      <c r="L6" s="67"/>
      <c r="M6" s="67"/>
    </row>
    <row r="7" spans="1:17" ht="14.1" customHeight="1" x14ac:dyDescent="0.2">
      <c r="A7" s="13" t="s">
        <v>10</v>
      </c>
      <c r="B7" s="19">
        <v>180</v>
      </c>
      <c r="C7" s="19">
        <v>423</v>
      </c>
      <c r="D7" s="19">
        <v>418</v>
      </c>
      <c r="E7" s="19">
        <v>189</v>
      </c>
      <c r="F7" s="19">
        <v>532</v>
      </c>
      <c r="G7" s="39">
        <f t="shared" si="0"/>
        <v>1.8148148148148149</v>
      </c>
      <c r="H7" s="40">
        <f t="shared" si="1"/>
        <v>0.31117234861160936</v>
      </c>
      <c r="I7" s="19" t="s">
        <v>11</v>
      </c>
      <c r="J7" s="17"/>
      <c r="L7" s="67"/>
      <c r="M7" s="67"/>
    </row>
    <row r="8" spans="1:17" ht="14.1" customHeight="1" x14ac:dyDescent="0.2">
      <c r="A8" s="13" t="s">
        <v>6</v>
      </c>
      <c r="B8" s="19">
        <v>566</v>
      </c>
      <c r="C8" s="19">
        <v>498</v>
      </c>
      <c r="D8" s="19">
        <v>389</v>
      </c>
      <c r="E8" s="19">
        <v>753</v>
      </c>
      <c r="F8" s="19">
        <v>852</v>
      </c>
      <c r="G8" s="39">
        <f t="shared" si="0"/>
        <v>0.13147410358565748</v>
      </c>
      <c r="H8" s="40">
        <f t="shared" si="1"/>
        <v>0.10765826111709731</v>
      </c>
      <c r="I8" s="19" t="s">
        <v>7</v>
      </c>
      <c r="J8" s="17"/>
      <c r="L8" s="67"/>
      <c r="M8" s="67"/>
    </row>
    <row r="9" spans="1:17" ht="14.1" customHeight="1" x14ac:dyDescent="0.2">
      <c r="A9" s="13" t="s">
        <v>14</v>
      </c>
      <c r="B9" s="19">
        <v>7407</v>
      </c>
      <c r="C9" s="19">
        <v>8295</v>
      </c>
      <c r="D9" s="19">
        <v>6474</v>
      </c>
      <c r="E9" s="19">
        <v>9582</v>
      </c>
      <c r="F9" s="19">
        <v>11890</v>
      </c>
      <c r="G9" s="39">
        <f t="shared" si="0"/>
        <v>0.2408682947192653</v>
      </c>
      <c r="H9" s="40">
        <f t="shared" si="1"/>
        <v>0.12560205545985936</v>
      </c>
      <c r="I9" s="19" t="s">
        <v>15</v>
      </c>
      <c r="J9" s="17"/>
      <c r="L9" s="67"/>
      <c r="M9" s="67"/>
    </row>
    <row r="10" spans="1:17" ht="14.1" customHeight="1" x14ac:dyDescent="0.2">
      <c r="A10" s="13" t="s">
        <v>25</v>
      </c>
      <c r="B10" s="19">
        <v>3</v>
      </c>
      <c r="C10" s="19">
        <v>6</v>
      </c>
      <c r="D10" s="19">
        <v>53</v>
      </c>
      <c r="E10" s="19">
        <v>10</v>
      </c>
      <c r="F10" s="19">
        <v>62</v>
      </c>
      <c r="G10" s="39">
        <f t="shared" si="0"/>
        <v>5.2</v>
      </c>
      <c r="H10" s="40">
        <f t="shared" si="1"/>
        <v>1.1321492831558375</v>
      </c>
      <c r="I10" s="19" t="s">
        <v>26</v>
      </c>
      <c r="J10" s="17"/>
      <c r="K10" s="11"/>
      <c r="L10" s="17"/>
      <c r="P10" s="67"/>
      <c r="Q10" s="67"/>
    </row>
    <row r="11" spans="1:17" ht="14.1" customHeight="1" x14ac:dyDescent="0.2">
      <c r="A11" s="13" t="s">
        <v>16</v>
      </c>
      <c r="B11" s="19">
        <v>34</v>
      </c>
      <c r="C11" s="19">
        <v>1779</v>
      </c>
      <c r="D11" s="19">
        <v>97</v>
      </c>
      <c r="E11" s="19">
        <v>76</v>
      </c>
      <c r="F11" s="19">
        <v>87</v>
      </c>
      <c r="G11" s="39">
        <f t="shared" si="0"/>
        <v>0.14473684210526305</v>
      </c>
      <c r="H11" s="40">
        <f t="shared" si="1"/>
        <v>0.26476571375595315</v>
      </c>
      <c r="I11" s="19" t="s">
        <v>17</v>
      </c>
      <c r="J11" s="17"/>
      <c r="K11" s="11"/>
      <c r="L11" s="17"/>
      <c r="P11" s="67"/>
      <c r="Q11" s="67"/>
    </row>
    <row r="12" spans="1:17" ht="14.1" customHeight="1" x14ac:dyDescent="0.2">
      <c r="A12" s="13" t="s">
        <v>18</v>
      </c>
      <c r="B12" s="19">
        <v>25</v>
      </c>
      <c r="C12" s="19">
        <v>28</v>
      </c>
      <c r="D12" s="19">
        <v>8</v>
      </c>
      <c r="E12" s="19">
        <v>20</v>
      </c>
      <c r="F12" s="19">
        <v>41</v>
      </c>
      <c r="G12" s="39">
        <f t="shared" si="0"/>
        <v>1.0499999999999998</v>
      </c>
      <c r="H12" s="40">
        <f t="shared" si="1"/>
        <v>0.13164696239002449</v>
      </c>
      <c r="I12" s="19" t="s">
        <v>19</v>
      </c>
      <c r="J12" s="17"/>
      <c r="K12" s="11"/>
      <c r="L12" s="17"/>
      <c r="P12" s="67"/>
      <c r="Q12" s="67"/>
    </row>
    <row r="13" spans="1:17" ht="14.1" customHeight="1" x14ac:dyDescent="0.2">
      <c r="A13" s="13" t="s">
        <v>27</v>
      </c>
      <c r="B13" s="19">
        <v>3</v>
      </c>
      <c r="C13" s="19">
        <v>2</v>
      </c>
      <c r="D13" s="19">
        <v>30</v>
      </c>
      <c r="E13" s="19">
        <v>7</v>
      </c>
      <c r="F13" s="19">
        <v>39</v>
      </c>
      <c r="G13" s="39">
        <f t="shared" si="0"/>
        <v>4.5714285714285712</v>
      </c>
      <c r="H13" s="40">
        <f t="shared" si="1"/>
        <v>0.89882892211594179</v>
      </c>
      <c r="I13" s="19" t="s">
        <v>28</v>
      </c>
      <c r="J13" s="17"/>
      <c r="K13" s="11"/>
      <c r="L13" s="17"/>
      <c r="P13" s="67"/>
      <c r="Q13" s="67"/>
    </row>
    <row r="14" spans="1:17" ht="14.1" customHeight="1" x14ac:dyDescent="0.2">
      <c r="A14" s="13" t="s">
        <v>29</v>
      </c>
      <c r="B14" s="19">
        <v>2</v>
      </c>
      <c r="C14" s="19">
        <v>0</v>
      </c>
      <c r="D14" s="19">
        <v>4</v>
      </c>
      <c r="E14" s="19">
        <v>0</v>
      </c>
      <c r="F14" s="19">
        <v>9</v>
      </c>
      <c r="G14" s="39" t="str">
        <f t="shared" si="0"/>
        <v>-</v>
      </c>
      <c r="H14" s="40">
        <f t="shared" si="1"/>
        <v>0.45647531512197026</v>
      </c>
      <c r="I14" s="19" t="s">
        <v>29</v>
      </c>
      <c r="J14" s="17"/>
      <c r="K14" s="11"/>
      <c r="L14" s="17"/>
      <c r="P14" s="67"/>
      <c r="Q14" s="67"/>
    </row>
    <row r="15" spans="1:17" ht="14.1" customHeight="1" x14ac:dyDescent="0.2">
      <c r="A15" s="13" t="s">
        <v>12</v>
      </c>
      <c r="B15" s="19">
        <v>39</v>
      </c>
      <c r="C15" s="19">
        <v>16</v>
      </c>
      <c r="D15" s="19">
        <v>34</v>
      </c>
      <c r="E15" s="19">
        <v>59</v>
      </c>
      <c r="F15" s="19">
        <v>130</v>
      </c>
      <c r="G15" s="39">
        <f t="shared" si="0"/>
        <v>1.2033898305084745</v>
      </c>
      <c r="H15" s="40">
        <f t="shared" si="1"/>
        <v>0.35120015480703448</v>
      </c>
      <c r="I15" s="19" t="s">
        <v>13</v>
      </c>
      <c r="J15" s="17"/>
      <c r="K15" s="11"/>
      <c r="L15" s="17"/>
      <c r="P15" s="67"/>
      <c r="Q15" s="67"/>
    </row>
    <row r="16" spans="1:17" ht="14.1" customHeight="1" x14ac:dyDescent="0.2">
      <c r="A16" s="13" t="s">
        <v>23</v>
      </c>
      <c r="B16" s="19">
        <v>12</v>
      </c>
      <c r="C16" s="19">
        <v>12</v>
      </c>
      <c r="D16" s="19">
        <v>13</v>
      </c>
      <c r="E16" s="19">
        <v>39</v>
      </c>
      <c r="F16" s="19">
        <v>100</v>
      </c>
      <c r="G16" s="39">
        <f t="shared" si="0"/>
        <v>1.5641025641025643</v>
      </c>
      <c r="H16" s="40">
        <f t="shared" si="1"/>
        <v>0.69904424484712258</v>
      </c>
      <c r="I16" s="19" t="s">
        <v>24</v>
      </c>
      <c r="J16" s="17"/>
      <c r="K16" s="11"/>
      <c r="L16" s="17"/>
      <c r="P16" s="67"/>
      <c r="Q16" s="67"/>
    </row>
    <row r="17" spans="1:17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4</v>
      </c>
      <c r="F17" s="19">
        <v>44</v>
      </c>
      <c r="G17" s="39">
        <f t="shared" si="0"/>
        <v>10</v>
      </c>
      <c r="H17" s="40" t="str">
        <f t="shared" si="1"/>
        <v>-</v>
      </c>
      <c r="I17" s="19" t="s">
        <v>22</v>
      </c>
      <c r="J17" s="17"/>
      <c r="K17" s="11"/>
      <c r="L17" s="17"/>
      <c r="P17" s="67"/>
      <c r="Q17" s="67"/>
    </row>
    <row r="18" spans="1:17" ht="14.1" customHeight="1" x14ac:dyDescent="0.2">
      <c r="A18" s="13" t="s">
        <v>20</v>
      </c>
      <c r="B18" s="19">
        <v>2</v>
      </c>
      <c r="C18" s="19">
        <v>0</v>
      </c>
      <c r="D18" s="19">
        <v>4</v>
      </c>
      <c r="E18" s="19">
        <v>0</v>
      </c>
      <c r="F18" s="19">
        <v>0</v>
      </c>
      <c r="G18" s="39" t="str">
        <f t="shared" si="0"/>
        <v>-</v>
      </c>
      <c r="H18" s="40">
        <f t="shared" si="1"/>
        <v>-1</v>
      </c>
      <c r="I18" s="19" t="s">
        <v>21</v>
      </c>
      <c r="J18" s="17"/>
      <c r="K18" s="11"/>
      <c r="L18" s="17"/>
      <c r="P18" s="67"/>
      <c r="Q18" s="67"/>
    </row>
    <row r="19" spans="1:17" ht="14.1" customHeight="1" x14ac:dyDescent="0.2">
      <c r="A19" s="13" t="s">
        <v>30</v>
      </c>
      <c r="B19" s="19">
        <v>8</v>
      </c>
      <c r="C19" s="19">
        <v>6</v>
      </c>
      <c r="D19" s="19">
        <v>26</v>
      </c>
      <c r="E19" s="19">
        <v>56</v>
      </c>
      <c r="F19" s="19">
        <v>7</v>
      </c>
      <c r="G19" s="39">
        <f t="shared" si="0"/>
        <v>-0.875</v>
      </c>
      <c r="H19" s="40">
        <f t="shared" si="1"/>
        <v>-3.2831789866165306E-2</v>
      </c>
      <c r="I19" s="19" t="s">
        <v>31</v>
      </c>
      <c r="J19" s="17"/>
      <c r="K19" s="11"/>
      <c r="L19" s="17"/>
      <c r="P19" s="67"/>
      <c r="Q19" s="67"/>
    </row>
    <row r="20" spans="1:17" ht="14.1" customHeight="1" x14ac:dyDescent="0.2">
      <c r="A20" s="13" t="s">
        <v>77</v>
      </c>
      <c r="B20" s="19">
        <v>2</v>
      </c>
      <c r="C20" s="19">
        <v>74</v>
      </c>
      <c r="D20" s="19">
        <v>14</v>
      </c>
      <c r="E20" s="19">
        <v>4</v>
      </c>
      <c r="F20" s="19">
        <v>11</v>
      </c>
      <c r="G20" s="39">
        <f t="shared" si="0"/>
        <v>1.75</v>
      </c>
      <c r="H20" s="40">
        <f t="shared" si="1"/>
        <v>0.53140715680439299</v>
      </c>
      <c r="I20" s="19" t="s">
        <v>78</v>
      </c>
      <c r="J20" s="17"/>
      <c r="K20" s="11"/>
      <c r="L20" s="17"/>
      <c r="P20" s="67"/>
      <c r="Q20" s="67"/>
    </row>
    <row r="21" spans="1:17" ht="14.1" customHeight="1" x14ac:dyDescent="0.2">
      <c r="A21" s="13" t="s">
        <v>87</v>
      </c>
      <c r="B21" s="19">
        <v>73</v>
      </c>
      <c r="C21" s="19">
        <v>39</v>
      </c>
      <c r="D21" s="19">
        <v>4</v>
      </c>
      <c r="E21" s="19">
        <v>11</v>
      </c>
      <c r="F21" s="19">
        <v>54</v>
      </c>
      <c r="G21" s="39">
        <f t="shared" si="0"/>
        <v>3.9090909090909092</v>
      </c>
      <c r="H21" s="40">
        <f t="shared" si="1"/>
        <v>-7.2598647498563484E-2</v>
      </c>
      <c r="I21" s="19" t="s">
        <v>36</v>
      </c>
      <c r="J21" s="17"/>
      <c r="K21" s="11"/>
      <c r="L21" s="17"/>
      <c r="P21" s="67"/>
      <c r="Q21" s="67"/>
    </row>
    <row r="22" spans="1:17" ht="14.1" customHeight="1" x14ac:dyDescent="0.2">
      <c r="A22" s="13" t="s">
        <v>79</v>
      </c>
      <c r="B22" s="19">
        <v>24</v>
      </c>
      <c r="C22" s="19">
        <v>0</v>
      </c>
      <c r="D22" s="19">
        <v>5</v>
      </c>
      <c r="E22" s="19">
        <v>0</v>
      </c>
      <c r="F22" s="19">
        <v>119</v>
      </c>
      <c r="G22" s="39" t="str">
        <f t="shared" si="0"/>
        <v>-</v>
      </c>
      <c r="H22" s="40">
        <f t="shared" si="1"/>
        <v>0.49222368831929186</v>
      </c>
      <c r="I22" s="19" t="s">
        <v>80</v>
      </c>
      <c r="J22" s="17"/>
      <c r="K22" s="11"/>
      <c r="L22" s="17"/>
    </row>
    <row r="23" spans="1:17" ht="14.1" customHeight="1" x14ac:dyDescent="0.2">
      <c r="A23" s="13" t="s">
        <v>113</v>
      </c>
      <c r="B23" s="19">
        <v>0</v>
      </c>
      <c r="C23" s="19">
        <v>0</v>
      </c>
      <c r="D23" s="19">
        <v>16</v>
      </c>
      <c r="E23" s="19">
        <v>0</v>
      </c>
      <c r="F23" s="19">
        <v>2</v>
      </c>
      <c r="G23" s="39" t="str">
        <f t="shared" si="0"/>
        <v>-</v>
      </c>
      <c r="H23" s="40" t="str">
        <f t="shared" si="1"/>
        <v>-</v>
      </c>
      <c r="I23" s="19" t="s">
        <v>116</v>
      </c>
      <c r="J23" s="17"/>
      <c r="K23" s="11"/>
      <c r="L23" s="17"/>
    </row>
    <row r="24" spans="1:17" ht="14.1" customHeight="1" x14ac:dyDescent="0.2">
      <c r="A24" s="13" t="s">
        <v>32</v>
      </c>
      <c r="B24" s="19">
        <v>2</v>
      </c>
      <c r="C24" s="19">
        <v>0</v>
      </c>
      <c r="D24" s="19">
        <v>14</v>
      </c>
      <c r="E24" s="19">
        <v>8</v>
      </c>
      <c r="F24" s="19">
        <v>11</v>
      </c>
      <c r="G24" s="39">
        <f t="shared" si="0"/>
        <v>0.375</v>
      </c>
      <c r="H24" s="40">
        <f t="shared" si="1"/>
        <v>0.53140715680439299</v>
      </c>
      <c r="I24" s="19" t="s">
        <v>33</v>
      </c>
      <c r="J24" s="17"/>
      <c r="K24" s="11"/>
      <c r="L24" s="17"/>
    </row>
    <row r="25" spans="1:17" ht="14.1" customHeight="1" x14ac:dyDescent="0.2">
      <c r="A25" s="13" t="s">
        <v>34</v>
      </c>
      <c r="B25" s="19">
        <v>10</v>
      </c>
      <c r="C25" s="19">
        <v>4</v>
      </c>
      <c r="D25" s="19">
        <v>16</v>
      </c>
      <c r="E25" s="19">
        <v>3</v>
      </c>
      <c r="F25" s="19">
        <v>28</v>
      </c>
      <c r="G25" s="39">
        <f t="shared" si="0"/>
        <v>8.3333333333333339</v>
      </c>
      <c r="H25" s="40">
        <f t="shared" si="1"/>
        <v>0.29356872761680153</v>
      </c>
      <c r="I25" s="19" t="s">
        <v>35</v>
      </c>
      <c r="J25" s="17"/>
      <c r="K25" s="11"/>
      <c r="L25" s="17"/>
    </row>
    <row r="26" spans="1:17" ht="14.1" customHeight="1" x14ac:dyDescent="0.2">
      <c r="A26" s="13" t="s">
        <v>37</v>
      </c>
      <c r="B26" s="19">
        <v>0</v>
      </c>
      <c r="C26" s="19">
        <v>0</v>
      </c>
      <c r="D26" s="19">
        <v>0</v>
      </c>
      <c r="E26" s="19">
        <v>6</v>
      </c>
      <c r="F26" s="19">
        <v>1</v>
      </c>
      <c r="G26" s="39">
        <f t="shared" si="0"/>
        <v>-0.83333333333333337</v>
      </c>
      <c r="H26" s="40" t="str">
        <f t="shared" si="1"/>
        <v>-</v>
      </c>
      <c r="I26" s="19" t="s">
        <v>38</v>
      </c>
      <c r="J26" s="17"/>
      <c r="K26" s="11"/>
      <c r="L26" s="17"/>
    </row>
    <row r="27" spans="1:17" ht="14.1" customHeight="1" x14ac:dyDescent="0.2">
      <c r="A27" s="13" t="s">
        <v>39</v>
      </c>
      <c r="B27" s="19">
        <v>48</v>
      </c>
      <c r="C27" s="19">
        <v>20</v>
      </c>
      <c r="D27" s="19">
        <v>37</v>
      </c>
      <c r="E27" s="19">
        <v>104</v>
      </c>
      <c r="F27" s="19">
        <v>91</v>
      </c>
      <c r="G27" s="39">
        <f t="shared" si="0"/>
        <v>-0.125</v>
      </c>
      <c r="H27" s="40">
        <f t="shared" si="1"/>
        <v>0.17341068548975014</v>
      </c>
      <c r="I27" s="19" t="s">
        <v>40</v>
      </c>
      <c r="J27" s="17"/>
      <c r="K27" s="11"/>
      <c r="L27" s="17"/>
    </row>
    <row r="28" spans="1:17" ht="14.1" customHeight="1" x14ac:dyDescent="0.2">
      <c r="A28" s="13" t="s">
        <v>41</v>
      </c>
      <c r="B28" s="19">
        <v>57</v>
      </c>
      <c r="C28" s="19">
        <v>70</v>
      </c>
      <c r="D28" s="19">
        <v>32</v>
      </c>
      <c r="E28" s="19">
        <v>41</v>
      </c>
      <c r="F28" s="19">
        <v>71</v>
      </c>
      <c r="G28" s="39">
        <f t="shared" si="0"/>
        <v>0.73170731707317072</v>
      </c>
      <c r="H28" s="40">
        <f t="shared" si="1"/>
        <v>5.6442521865168294E-2</v>
      </c>
      <c r="I28" s="19" t="s">
        <v>41</v>
      </c>
      <c r="J28" s="17"/>
      <c r="K28" s="11"/>
      <c r="L28" s="17"/>
    </row>
    <row r="29" spans="1:17" ht="14.1" customHeight="1" x14ac:dyDescent="0.2">
      <c r="A29" s="13" t="s">
        <v>42</v>
      </c>
      <c r="B29" s="19">
        <v>0</v>
      </c>
      <c r="C29" s="19">
        <v>0</v>
      </c>
      <c r="D29" s="19">
        <v>1</v>
      </c>
      <c r="E29" s="19">
        <v>0</v>
      </c>
      <c r="F29" s="19">
        <v>0</v>
      </c>
      <c r="G29" s="39" t="str">
        <f t="shared" si="0"/>
        <v>-</v>
      </c>
      <c r="H29" s="40" t="str">
        <f t="shared" si="1"/>
        <v>-</v>
      </c>
      <c r="I29" s="19" t="s">
        <v>42</v>
      </c>
      <c r="J29" s="17"/>
      <c r="K29" s="11"/>
      <c r="L29" s="17"/>
    </row>
    <row r="30" spans="1:17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tr">
        <f t="shared" si="0"/>
        <v>-</v>
      </c>
      <c r="H30" s="40" t="str">
        <f t="shared" si="1"/>
        <v>-</v>
      </c>
      <c r="I30" s="19" t="s">
        <v>81</v>
      </c>
      <c r="J30" s="17"/>
      <c r="K30" s="11"/>
      <c r="L30" s="17"/>
    </row>
    <row r="31" spans="1:17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tr">
        <f t="shared" si="0"/>
        <v>-</v>
      </c>
      <c r="H31" s="40" t="str">
        <f t="shared" si="1"/>
        <v>-</v>
      </c>
      <c r="I31" s="19" t="s">
        <v>82</v>
      </c>
      <c r="J31" s="17"/>
      <c r="K31" s="11"/>
      <c r="L31" s="17"/>
    </row>
    <row r="32" spans="1:17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tr">
        <f t="shared" si="0"/>
        <v>-</v>
      </c>
      <c r="H32" s="40" t="str">
        <f t="shared" si="1"/>
        <v>-</v>
      </c>
      <c r="I32" s="19" t="s">
        <v>84</v>
      </c>
      <c r="J32" s="17"/>
      <c r="K32" s="11"/>
      <c r="L32" s="17"/>
    </row>
    <row r="33" spans="1:12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tr">
        <f t="shared" si="0"/>
        <v>-</v>
      </c>
      <c r="H33" s="40" t="str">
        <f t="shared" si="1"/>
        <v>-</v>
      </c>
      <c r="I33" s="19" t="s">
        <v>86</v>
      </c>
      <c r="J33" s="17"/>
      <c r="K33" s="11"/>
      <c r="L33" s="17"/>
    </row>
    <row r="34" spans="1:12" ht="14.1" customHeight="1" x14ac:dyDescent="0.2">
      <c r="A34" s="13" t="s">
        <v>114</v>
      </c>
      <c r="B34" s="19">
        <v>213</v>
      </c>
      <c r="C34" s="19">
        <v>150</v>
      </c>
      <c r="D34" s="19">
        <v>138</v>
      </c>
      <c r="E34" s="19">
        <v>132</v>
      </c>
      <c r="F34" s="19">
        <v>232</v>
      </c>
      <c r="G34" s="39">
        <f t="shared" si="0"/>
        <v>0.75757575757575757</v>
      </c>
      <c r="H34" s="40">
        <f t="shared" si="1"/>
        <v>2.1591087348172389E-2</v>
      </c>
      <c r="I34" s="19" t="s">
        <v>117</v>
      </c>
      <c r="J34" s="17"/>
      <c r="K34" s="11"/>
      <c r="L34" s="17"/>
    </row>
    <row r="35" spans="1:12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2</v>
      </c>
      <c r="F35" s="19">
        <v>2</v>
      </c>
      <c r="G35" s="39">
        <f t="shared" si="0"/>
        <v>0</v>
      </c>
      <c r="H35" s="40" t="str">
        <f t="shared" si="1"/>
        <v>-</v>
      </c>
      <c r="I35" s="19" t="s">
        <v>118</v>
      </c>
      <c r="J35" s="17"/>
      <c r="K35" s="11"/>
      <c r="L35" s="17"/>
    </row>
    <row r="36" spans="1:12" ht="14.1" customHeight="1" x14ac:dyDescent="0.2">
      <c r="A36" s="13" t="s">
        <v>43</v>
      </c>
      <c r="B36" s="115">
        <f>B38-SUM(B5:B35)</f>
        <v>215</v>
      </c>
      <c r="C36" s="115">
        <f>C38-SUM(C5:C35)</f>
        <v>79</v>
      </c>
      <c r="D36" s="115">
        <f>D38-SUM(D5:D35)</f>
        <v>93</v>
      </c>
      <c r="E36" s="115">
        <v>126</v>
      </c>
      <c r="F36" s="115">
        <v>139</v>
      </c>
      <c r="G36" s="39">
        <f t="shared" si="0"/>
        <v>0.10317460317460325</v>
      </c>
      <c r="H36" s="40">
        <f t="shared" si="1"/>
        <v>-0.10330636899098533</v>
      </c>
      <c r="I36" s="19" t="s">
        <v>44</v>
      </c>
      <c r="J36" s="17"/>
      <c r="K36" s="11"/>
      <c r="L36" s="17"/>
    </row>
    <row r="37" spans="1:12" ht="14.1" customHeight="1" x14ac:dyDescent="0.2">
      <c r="A37" s="88" t="s">
        <v>45</v>
      </c>
      <c r="B37" s="89">
        <v>14686</v>
      </c>
      <c r="C37" s="89">
        <v>17816</v>
      </c>
      <c r="D37" s="89">
        <v>12721</v>
      </c>
      <c r="E37" s="89">
        <v>17640</v>
      </c>
      <c r="F37" s="89">
        <v>21396</v>
      </c>
      <c r="G37" s="90">
        <f>IF(E37&gt;0,F37/E37-1,"-")</f>
        <v>0.21292517006802725</v>
      </c>
      <c r="H37" s="91">
        <f>IF(B37&gt;0,((F37/B37)^(1/4)-1),"-")</f>
        <v>9.8644703474684459E-2</v>
      </c>
      <c r="I37" s="89" t="s">
        <v>46</v>
      </c>
      <c r="J37" s="17"/>
      <c r="K37" s="11"/>
      <c r="L37" s="17"/>
    </row>
    <row r="38" spans="1:12" ht="14.1" customHeight="1" x14ac:dyDescent="0.2">
      <c r="A38" s="92" t="s">
        <v>47</v>
      </c>
      <c r="B38" s="89">
        <v>20090</v>
      </c>
      <c r="C38" s="89">
        <v>22270</v>
      </c>
      <c r="D38" s="89">
        <v>18639</v>
      </c>
      <c r="E38" s="89">
        <v>25774</v>
      </c>
      <c r="F38" s="89">
        <v>30556</v>
      </c>
      <c r="G38" s="90">
        <f t="shared" si="0"/>
        <v>0.18553581128268792</v>
      </c>
      <c r="H38" s="90">
        <f t="shared" si="1"/>
        <v>0.1105270491785042</v>
      </c>
      <c r="I38" s="89" t="s">
        <v>48</v>
      </c>
      <c r="J38" s="17"/>
      <c r="K38" s="11"/>
      <c r="L38" s="17"/>
    </row>
    <row r="39" spans="1:12" ht="12.75" customHeight="1" x14ac:dyDescent="0.2">
      <c r="A39" s="14" t="s">
        <v>130</v>
      </c>
      <c r="B39" s="15"/>
      <c r="F39" s="14" t="s">
        <v>111</v>
      </c>
      <c r="I39" s="16" t="s">
        <v>88</v>
      </c>
      <c r="J39"/>
      <c r="K39"/>
      <c r="L39"/>
    </row>
    <row r="40" spans="1:12" ht="12.75" customHeight="1" x14ac:dyDescent="0.2">
      <c r="A40" s="14"/>
      <c r="B40" s="15"/>
      <c r="F40" s="14" t="s">
        <v>112</v>
      </c>
      <c r="I40" s="15" t="s">
        <v>89</v>
      </c>
      <c r="J40"/>
      <c r="K40"/>
      <c r="L40"/>
    </row>
    <row r="41" spans="1:12" x14ac:dyDescent="0.2">
      <c r="H41"/>
      <c r="J41"/>
      <c r="K41"/>
      <c r="L41"/>
    </row>
    <row r="42" spans="1:12" x14ac:dyDescent="0.2">
      <c r="A42" s="116"/>
      <c r="B42" s="117"/>
      <c r="C42" s="117"/>
      <c r="D42" s="117"/>
      <c r="E42" s="117"/>
      <c r="F42" s="117"/>
      <c r="G42" s="117"/>
      <c r="H42" s="117"/>
      <c r="I42" s="118"/>
      <c r="J42" s="116"/>
      <c r="K42"/>
      <c r="L42"/>
    </row>
    <row r="43" spans="1:12" x14ac:dyDescent="0.2">
      <c r="A43" s="116"/>
      <c r="B43" s="117"/>
      <c r="C43" s="117"/>
      <c r="D43" s="117"/>
      <c r="E43" s="117"/>
      <c r="F43" s="117"/>
      <c r="G43" s="117"/>
      <c r="H43" s="117"/>
      <c r="I43" s="118"/>
      <c r="J43" s="116"/>
      <c r="K43"/>
      <c r="L43"/>
    </row>
    <row r="44" spans="1:12" x14ac:dyDescent="0.2">
      <c r="A44" s="116"/>
      <c r="B44" s="117"/>
      <c r="C44" s="117"/>
      <c r="D44" s="117"/>
      <c r="E44" s="117"/>
      <c r="F44" s="117"/>
      <c r="G44" s="117"/>
      <c r="H44" s="117"/>
      <c r="I44" s="118"/>
      <c r="J44" s="116"/>
      <c r="K44"/>
      <c r="L44"/>
    </row>
    <row r="45" spans="1:12" x14ac:dyDescent="0.2">
      <c r="A45" s="116"/>
      <c r="B45" s="117"/>
      <c r="C45" s="117"/>
      <c r="D45" s="117"/>
      <c r="E45" s="117"/>
      <c r="F45" s="117"/>
      <c r="G45" s="117"/>
      <c r="H45" s="117"/>
      <c r="I45" s="118"/>
      <c r="J45" s="116"/>
      <c r="K45"/>
      <c r="L45"/>
    </row>
    <row r="46" spans="1:12" x14ac:dyDescent="0.2">
      <c r="A46" s="116"/>
      <c r="B46" s="117"/>
      <c r="C46" s="117"/>
      <c r="D46" s="117"/>
      <c r="E46" s="117"/>
      <c r="F46" s="117"/>
      <c r="G46" s="117"/>
      <c r="H46" s="117"/>
      <c r="I46" s="118"/>
      <c r="J46" s="116"/>
      <c r="K46"/>
      <c r="L46"/>
    </row>
    <row r="47" spans="1:12" x14ac:dyDescent="0.2">
      <c r="A47" s="116"/>
      <c r="B47" s="117"/>
      <c r="C47" s="117"/>
      <c r="D47" s="117"/>
      <c r="E47" s="117"/>
      <c r="F47" s="117"/>
      <c r="G47" s="117"/>
      <c r="H47" s="117"/>
      <c r="I47" s="118"/>
      <c r="J47" s="116"/>
      <c r="K47"/>
      <c r="L47"/>
    </row>
    <row r="48" spans="1:12" x14ac:dyDescent="0.2">
      <c r="A48" s="116"/>
      <c r="B48" s="119"/>
      <c r="C48" s="119"/>
      <c r="D48" s="119"/>
      <c r="E48" s="119"/>
      <c r="F48" s="119"/>
      <c r="G48" s="119"/>
      <c r="H48" s="119"/>
      <c r="I48" s="118"/>
      <c r="J48" s="116"/>
      <c r="K48"/>
      <c r="L48"/>
    </row>
    <row r="49" spans="1:12" x14ac:dyDescent="0.2">
      <c r="A49" s="26"/>
      <c r="B49" s="117"/>
      <c r="C49" s="117"/>
      <c r="D49" s="117"/>
      <c r="E49" s="117"/>
      <c r="F49" s="117"/>
      <c r="G49" s="117"/>
      <c r="H49" s="117"/>
      <c r="I49" s="118"/>
      <c r="J49" s="116"/>
      <c r="K49"/>
      <c r="L49"/>
    </row>
    <row r="50" spans="1:12" x14ac:dyDescent="0.2">
      <c r="A50" s="26"/>
      <c r="B50" s="117"/>
      <c r="C50" s="117"/>
      <c r="D50" s="117"/>
      <c r="E50" s="117"/>
      <c r="F50" s="117"/>
      <c r="G50" s="117"/>
      <c r="H50" s="117"/>
      <c r="I50" s="26"/>
      <c r="J50" s="116"/>
      <c r="K50"/>
      <c r="L50"/>
    </row>
    <row r="51" spans="1:12" ht="18" x14ac:dyDescent="0.25">
      <c r="A51" s="120"/>
      <c r="B51" s="121"/>
      <c r="C51" s="121"/>
      <c r="D51" s="121"/>
      <c r="E51" s="121"/>
      <c r="F51" s="121"/>
      <c r="G51" s="121"/>
      <c r="H51" s="121"/>
      <c r="I51" s="120"/>
      <c r="J51" s="116"/>
      <c r="K51"/>
      <c r="L51"/>
    </row>
    <row r="52" spans="1:12" x14ac:dyDescent="0.2">
      <c r="A52" s="26"/>
      <c r="B52" s="122"/>
      <c r="C52" s="122"/>
      <c r="D52" s="122"/>
      <c r="E52" s="122"/>
      <c r="F52" s="122"/>
      <c r="G52" s="122"/>
      <c r="H52" s="122"/>
      <c r="I52" s="26"/>
      <c r="J52" s="116"/>
      <c r="K52"/>
      <c r="L52"/>
    </row>
    <row r="53" spans="1:12" x14ac:dyDescent="0.2">
      <c r="A53" s="26"/>
      <c r="B53" s="122"/>
      <c r="C53" s="122"/>
      <c r="D53" s="122"/>
      <c r="E53" s="122"/>
      <c r="F53" s="122"/>
      <c r="G53" s="122"/>
      <c r="H53" s="122"/>
      <c r="I53" s="26"/>
      <c r="J53" s="116"/>
      <c r="K53"/>
      <c r="L53"/>
    </row>
    <row r="54" spans="1:12" x14ac:dyDescent="0.2">
      <c r="A54" s="26"/>
      <c r="B54" s="122"/>
      <c r="C54" s="122"/>
      <c r="D54" s="122"/>
      <c r="E54" s="122"/>
      <c r="F54" s="122"/>
      <c r="G54" s="122"/>
      <c r="H54" s="122"/>
      <c r="I54" s="26"/>
      <c r="J54" s="116"/>
      <c r="K54"/>
      <c r="L54"/>
    </row>
    <row r="55" spans="1:12" x14ac:dyDescent="0.2">
      <c r="A55" s="26"/>
      <c r="B55" s="26"/>
      <c r="C55" s="26"/>
      <c r="D55" s="26"/>
      <c r="E55" s="26"/>
      <c r="F55" s="26"/>
      <c r="G55" s="26"/>
      <c r="H55" s="26"/>
      <c r="I55" s="26"/>
      <c r="J55" s="26"/>
    </row>
    <row r="56" spans="1:12" x14ac:dyDescent="0.2">
      <c r="A56" s="26"/>
      <c r="B56" s="26"/>
      <c r="C56" s="26"/>
      <c r="D56" s="26"/>
      <c r="E56" s="26"/>
      <c r="F56" s="26"/>
      <c r="G56" s="26"/>
      <c r="H56" s="26"/>
      <c r="I56" s="26"/>
      <c r="J56" s="26"/>
    </row>
    <row r="57" spans="1:12" x14ac:dyDescent="0.2">
      <c r="A57" s="26"/>
      <c r="B57" s="26"/>
      <c r="C57" s="26"/>
      <c r="D57" s="26"/>
      <c r="E57" s="26"/>
      <c r="F57" s="26"/>
      <c r="G57" s="26"/>
      <c r="H57" s="26"/>
      <c r="I57" s="26"/>
      <c r="J57" s="26"/>
    </row>
    <row r="58" spans="1:12" x14ac:dyDescent="0.2">
      <c r="A58" s="26"/>
      <c r="B58" s="26"/>
      <c r="C58" s="26"/>
      <c r="D58" s="26"/>
      <c r="E58" s="26"/>
      <c r="F58" s="26"/>
      <c r="G58" s="26"/>
      <c r="H58" s="26"/>
      <c r="I58" s="26"/>
      <c r="J58" s="26"/>
    </row>
    <row r="59" spans="1:12" x14ac:dyDescent="0.2">
      <c r="A59" s="26"/>
      <c r="B59" s="26"/>
      <c r="C59" s="26"/>
      <c r="D59" s="26"/>
      <c r="E59" s="26"/>
      <c r="F59" s="26"/>
      <c r="G59" s="26"/>
      <c r="H59" s="26"/>
      <c r="I59" s="26"/>
      <c r="J59" s="26"/>
    </row>
    <row r="60" spans="1:12" x14ac:dyDescent="0.2">
      <c r="A60" s="26"/>
      <c r="B60" s="26"/>
      <c r="C60" s="26"/>
      <c r="D60" s="26"/>
      <c r="E60" s="26"/>
      <c r="F60" s="26"/>
      <c r="G60" s="26"/>
      <c r="H60" s="26"/>
      <c r="I60" s="26"/>
      <c r="J60" s="26"/>
    </row>
    <row r="61" spans="1:12" x14ac:dyDescent="0.2">
      <c r="A61" s="26"/>
      <c r="B61" s="26"/>
      <c r="C61" s="26"/>
      <c r="D61" s="26"/>
      <c r="E61" s="26"/>
      <c r="F61" s="26"/>
      <c r="G61" s="26"/>
      <c r="H61" s="26"/>
      <c r="I61" s="26"/>
      <c r="J61" s="26"/>
    </row>
    <row r="62" spans="1:12" x14ac:dyDescent="0.2">
      <c r="A62" s="26"/>
      <c r="B62" s="26"/>
      <c r="C62" s="26"/>
      <c r="D62" s="26"/>
      <c r="E62" s="26"/>
      <c r="F62" s="26"/>
      <c r="G62" s="26"/>
      <c r="H62" s="26"/>
      <c r="I62" s="26"/>
      <c r="J62" s="26"/>
    </row>
    <row r="63" spans="1:12" x14ac:dyDescent="0.2">
      <c r="A63" s="26"/>
      <c r="B63" s="26"/>
      <c r="C63" s="26"/>
      <c r="D63" s="26"/>
      <c r="E63" s="26"/>
      <c r="F63" s="26"/>
      <c r="G63" s="26"/>
      <c r="H63" s="26"/>
      <c r="I63" s="26"/>
      <c r="J63" s="26"/>
    </row>
    <row r="64" spans="1:12" x14ac:dyDescent="0.2">
      <c r="A64" s="26"/>
      <c r="B64" s="26"/>
      <c r="C64" s="26"/>
      <c r="D64" s="26"/>
      <c r="E64" s="26"/>
      <c r="F64" s="26"/>
      <c r="G64" s="26"/>
      <c r="H64" s="26"/>
      <c r="I64" s="26"/>
      <c r="J64" s="26"/>
    </row>
    <row r="65" spans="1:10" x14ac:dyDescent="0.2">
      <c r="A65" s="26"/>
      <c r="B65" s="26"/>
      <c r="C65" s="26"/>
      <c r="D65" s="26"/>
      <c r="E65" s="26"/>
      <c r="F65" s="26"/>
      <c r="G65" s="26"/>
      <c r="H65" s="26"/>
      <c r="I65" s="26"/>
      <c r="J65" s="26"/>
    </row>
    <row r="66" spans="1:10" x14ac:dyDescent="0.2">
      <c r="A66" s="26"/>
      <c r="B66" s="26"/>
      <c r="C66" s="26"/>
      <c r="D66" s="26"/>
      <c r="E66" s="26"/>
      <c r="F66" s="26"/>
      <c r="G66" s="26"/>
      <c r="H66" s="26"/>
      <c r="I66" s="26"/>
      <c r="J66" s="26"/>
    </row>
    <row r="67" spans="1:10" x14ac:dyDescent="0.2">
      <c r="A67" s="26"/>
      <c r="B67" s="26"/>
      <c r="C67" s="26"/>
      <c r="D67" s="26"/>
      <c r="E67" s="26"/>
      <c r="F67" s="26"/>
      <c r="G67" s="26"/>
      <c r="H67" s="26"/>
      <c r="I67" s="26"/>
      <c r="J67" s="26"/>
    </row>
    <row r="68" spans="1:10" x14ac:dyDescent="0.2">
      <c r="A68" s="26"/>
      <c r="B68" s="26"/>
      <c r="C68" s="26"/>
      <c r="D68" s="26"/>
      <c r="E68" s="26"/>
      <c r="F68" s="26"/>
      <c r="G68" s="26"/>
      <c r="H68" s="26"/>
      <c r="I68" s="26"/>
      <c r="J68" s="26"/>
    </row>
    <row r="69" spans="1:10" x14ac:dyDescent="0.2">
      <c r="A69" s="26"/>
      <c r="B69" s="26"/>
      <c r="C69" s="26"/>
      <c r="D69" s="26"/>
      <c r="E69" s="26"/>
      <c r="F69" s="26"/>
      <c r="G69" s="26"/>
      <c r="H69" s="26"/>
      <c r="I69" s="26"/>
      <c r="J69" s="26"/>
    </row>
    <row r="70" spans="1:10" x14ac:dyDescent="0.2">
      <c r="A70" s="26"/>
      <c r="B70" s="26"/>
      <c r="C70" s="26"/>
      <c r="D70" s="26"/>
      <c r="E70" s="26"/>
      <c r="F70" s="26"/>
      <c r="G70" s="26"/>
      <c r="H70" s="26"/>
      <c r="I70" s="26"/>
      <c r="J70" s="26"/>
    </row>
    <row r="71" spans="1:10" x14ac:dyDescent="0.2">
      <c r="A71" s="26"/>
      <c r="B71" s="26"/>
      <c r="C71" s="26"/>
      <c r="D71" s="26"/>
      <c r="E71" s="26"/>
      <c r="F71" s="26"/>
      <c r="G71" s="26"/>
      <c r="H71" s="26"/>
      <c r="I71" s="26"/>
      <c r="J71" s="26"/>
    </row>
    <row r="72" spans="1:10" x14ac:dyDescent="0.2">
      <c r="A72" s="26"/>
      <c r="B72" s="26"/>
      <c r="C72" s="26"/>
      <c r="D72" s="26"/>
      <c r="E72" s="26"/>
      <c r="F72" s="26"/>
      <c r="G72" s="26"/>
      <c r="H72" s="26"/>
      <c r="I72" s="26"/>
      <c r="J72" s="26"/>
    </row>
    <row r="73" spans="1:10" x14ac:dyDescent="0.2">
      <c r="A73" s="26"/>
      <c r="B73" s="26"/>
      <c r="C73" s="26"/>
      <c r="D73" s="26"/>
      <c r="E73" s="26"/>
      <c r="F73" s="26"/>
      <c r="G73" s="26"/>
      <c r="H73" s="26"/>
      <c r="I73" s="26"/>
      <c r="J73" s="26"/>
    </row>
    <row r="74" spans="1:10" x14ac:dyDescent="0.2">
      <c r="A74" s="26"/>
      <c r="B74" s="26"/>
      <c r="C74" s="26"/>
      <c r="D74" s="26"/>
      <c r="E74" s="26"/>
      <c r="F74" s="26"/>
      <c r="G74" s="26"/>
      <c r="H74" s="26"/>
      <c r="I74" s="26"/>
      <c r="J74" s="26"/>
    </row>
    <row r="75" spans="1:10" x14ac:dyDescent="0.2">
      <c r="A75" s="26"/>
      <c r="B75" s="26"/>
      <c r="C75" s="26"/>
      <c r="D75" s="26"/>
      <c r="E75" s="26"/>
      <c r="F75" s="26"/>
      <c r="G75" s="26"/>
      <c r="H75" s="26"/>
      <c r="I75" s="26"/>
      <c r="J75" s="26"/>
    </row>
    <row r="76" spans="1:10" x14ac:dyDescent="0.2">
      <c r="A76" s="26"/>
      <c r="B76" s="26"/>
      <c r="C76" s="26"/>
      <c r="D76" s="26"/>
      <c r="E76" s="26"/>
      <c r="F76" s="26"/>
      <c r="G76" s="26"/>
      <c r="H76" s="26"/>
      <c r="I76" s="26"/>
      <c r="J76" s="26"/>
    </row>
    <row r="77" spans="1:10" x14ac:dyDescent="0.2">
      <c r="A77" s="26"/>
      <c r="B77" s="26"/>
      <c r="C77" s="26"/>
      <c r="D77" s="26"/>
      <c r="E77" s="26"/>
      <c r="F77" s="26"/>
      <c r="G77" s="26"/>
      <c r="H77" s="26"/>
      <c r="I77" s="26"/>
      <c r="J77" s="26"/>
    </row>
    <row r="78" spans="1:10" x14ac:dyDescent="0.2">
      <c r="A78" s="26"/>
      <c r="B78" s="26"/>
      <c r="C78" s="26"/>
      <c r="D78" s="26"/>
      <c r="E78" s="26"/>
      <c r="F78" s="26"/>
      <c r="G78" s="26"/>
      <c r="H78" s="26"/>
      <c r="I78" s="26"/>
      <c r="J78" s="26"/>
    </row>
    <row r="79" spans="1:10" x14ac:dyDescent="0.2">
      <c r="A79" s="26"/>
      <c r="B79" s="26"/>
      <c r="C79" s="26"/>
      <c r="D79" s="26"/>
      <c r="E79" s="26"/>
      <c r="F79" s="26"/>
      <c r="G79" s="26"/>
      <c r="H79" s="26"/>
      <c r="I79" s="26"/>
      <c r="J79" s="26"/>
    </row>
    <row r="80" spans="1:10" x14ac:dyDescent="0.2">
      <c r="A80" s="26"/>
      <c r="B80" s="26"/>
      <c r="C80" s="26"/>
      <c r="D80" s="26"/>
      <c r="E80" s="26"/>
      <c r="F80" s="26"/>
      <c r="G80" s="26"/>
      <c r="H80" s="26"/>
      <c r="I80" s="26"/>
      <c r="J80" s="26"/>
    </row>
    <row r="81" spans="1:10" x14ac:dyDescent="0.2">
      <c r="A81" s="26"/>
      <c r="B81" s="26"/>
      <c r="C81" s="26"/>
      <c r="D81" s="26"/>
      <c r="E81" s="26"/>
      <c r="F81" s="26"/>
      <c r="G81" s="26"/>
      <c r="H81" s="26"/>
      <c r="I81" s="26"/>
      <c r="J81" s="26"/>
    </row>
    <row r="82" spans="1:10" x14ac:dyDescent="0.2">
      <c r="A82" s="26"/>
      <c r="B82" s="26"/>
      <c r="C82" s="26"/>
      <c r="D82" s="26"/>
      <c r="E82" s="26"/>
      <c r="F82" s="26"/>
      <c r="G82" s="26"/>
      <c r="H82" s="26"/>
      <c r="I82" s="26"/>
      <c r="J82" s="26"/>
    </row>
    <row r="83" spans="1:10" x14ac:dyDescent="0.2">
      <c r="A83" s="26"/>
      <c r="B83" s="26"/>
      <c r="C83" s="26"/>
      <c r="D83" s="26"/>
      <c r="E83" s="26"/>
      <c r="F83" s="26"/>
      <c r="G83" s="26"/>
      <c r="H83" s="26"/>
      <c r="I83" s="26"/>
      <c r="J83" s="26"/>
    </row>
    <row r="84" spans="1:10" x14ac:dyDescent="0.2">
      <c r="A84" s="26"/>
      <c r="B84" s="26"/>
      <c r="C84" s="26"/>
      <c r="D84" s="26"/>
      <c r="E84" s="26"/>
      <c r="F84" s="26"/>
      <c r="G84" s="26"/>
      <c r="H84" s="26"/>
      <c r="I84" s="26"/>
      <c r="J84" s="26"/>
    </row>
    <row r="85" spans="1:10" x14ac:dyDescent="0.2">
      <c r="A85" s="26"/>
      <c r="B85" s="26"/>
      <c r="C85" s="26"/>
      <c r="D85" s="26"/>
      <c r="E85" s="26"/>
      <c r="F85" s="26"/>
      <c r="G85" s="26"/>
      <c r="H85" s="26"/>
      <c r="I85" s="26"/>
      <c r="J85" s="26"/>
    </row>
    <row r="86" spans="1:10" x14ac:dyDescent="0.2">
      <c r="A86" s="26"/>
      <c r="B86" s="26"/>
      <c r="C86" s="26"/>
      <c r="D86" s="26"/>
      <c r="E86" s="26"/>
      <c r="F86" s="26"/>
      <c r="G86" s="26"/>
      <c r="H86" s="26"/>
      <c r="I86" s="26"/>
      <c r="J86" s="26"/>
    </row>
    <row r="87" spans="1:10" x14ac:dyDescent="0.2">
      <c r="A87" s="26"/>
      <c r="B87" s="26"/>
      <c r="C87" s="26"/>
      <c r="D87" s="26"/>
      <c r="E87" s="26"/>
      <c r="F87" s="26"/>
      <c r="G87" s="26"/>
      <c r="H87" s="26"/>
      <c r="I87" s="26"/>
      <c r="J87" s="26"/>
    </row>
    <row r="88" spans="1:10" x14ac:dyDescent="0.2">
      <c r="A88" s="26"/>
      <c r="B88" s="26"/>
      <c r="C88" s="26"/>
      <c r="D88" s="26"/>
      <c r="E88" s="26"/>
      <c r="F88" s="26"/>
      <c r="G88" s="26"/>
      <c r="H88" s="26"/>
      <c r="I88" s="26"/>
      <c r="J88" s="26"/>
    </row>
    <row r="89" spans="1:10" x14ac:dyDescent="0.2">
      <c r="A89" s="26"/>
      <c r="B89" s="26"/>
      <c r="C89" s="26"/>
      <c r="D89" s="26"/>
      <c r="E89" s="26"/>
      <c r="F89" s="26"/>
      <c r="G89" s="26"/>
      <c r="H89" s="26"/>
      <c r="I89" s="26"/>
      <c r="J89" s="26"/>
    </row>
    <row r="90" spans="1:10" x14ac:dyDescent="0.2">
      <c r="A90" s="26"/>
      <c r="B90" s="26"/>
      <c r="C90" s="26"/>
      <c r="D90" s="26"/>
      <c r="E90" s="26"/>
      <c r="F90" s="26"/>
      <c r="G90" s="26"/>
      <c r="H90" s="26"/>
      <c r="I90" s="26"/>
      <c r="J90" s="26"/>
    </row>
    <row r="91" spans="1:10" x14ac:dyDescent="0.2">
      <c r="A91" s="26"/>
      <c r="B91" s="26"/>
      <c r="C91" s="26"/>
      <c r="D91" s="26"/>
      <c r="E91" s="26"/>
      <c r="F91" s="26"/>
      <c r="G91" s="26"/>
      <c r="H91" s="26"/>
      <c r="I91" s="26"/>
      <c r="J91" s="26"/>
    </row>
    <row r="92" spans="1:10" x14ac:dyDescent="0.2">
      <c r="A92" s="26"/>
      <c r="B92" s="26"/>
      <c r="C92" s="26"/>
      <c r="D92" s="26"/>
      <c r="E92" s="26"/>
      <c r="F92" s="26"/>
      <c r="G92" s="26"/>
      <c r="H92" s="26"/>
      <c r="I92" s="26"/>
      <c r="J92" s="26"/>
    </row>
    <row r="93" spans="1:10" x14ac:dyDescent="0.2">
      <c r="A93" s="26"/>
      <c r="B93" s="26"/>
      <c r="C93" s="26"/>
      <c r="D93" s="26"/>
      <c r="E93" s="26"/>
      <c r="F93" s="26"/>
      <c r="G93" s="26"/>
      <c r="H93" s="26"/>
      <c r="I93" s="26"/>
      <c r="J93" s="26"/>
    </row>
    <row r="94" spans="1:10" x14ac:dyDescent="0.2">
      <c r="A94" s="26"/>
      <c r="B94" s="26"/>
      <c r="C94" s="26"/>
      <c r="D94" s="26"/>
      <c r="E94" s="26"/>
      <c r="F94" s="26"/>
      <c r="G94" s="26"/>
      <c r="H94" s="26"/>
      <c r="I94" s="26"/>
      <c r="J94" s="26"/>
    </row>
    <row r="95" spans="1:10" x14ac:dyDescent="0.2">
      <c r="A95" s="26"/>
      <c r="B95" s="26"/>
      <c r="C95" s="26"/>
      <c r="D95" s="26"/>
      <c r="E95" s="26"/>
      <c r="F95" s="26"/>
      <c r="G95" s="26"/>
      <c r="H95" s="26"/>
      <c r="I95" s="26"/>
      <c r="J95" s="26"/>
    </row>
    <row r="96" spans="1:10" x14ac:dyDescent="0.2">
      <c r="A96" s="26"/>
      <c r="B96" s="26"/>
      <c r="C96" s="26"/>
      <c r="D96" s="26"/>
      <c r="E96" s="26"/>
      <c r="F96" s="26"/>
      <c r="G96" s="26"/>
      <c r="H96" s="26"/>
      <c r="I96" s="26"/>
      <c r="J96" s="26"/>
    </row>
    <row r="97" spans="1:10" x14ac:dyDescent="0.2">
      <c r="A97" s="26"/>
      <c r="B97" s="26"/>
      <c r="C97" s="26"/>
      <c r="D97" s="26"/>
      <c r="E97" s="26"/>
      <c r="F97" s="26"/>
      <c r="G97" s="26"/>
      <c r="H97" s="26"/>
      <c r="I97" s="26"/>
      <c r="J97" s="26"/>
    </row>
    <row r="98" spans="1:10" x14ac:dyDescent="0.2">
      <c r="A98" s="26"/>
      <c r="B98" s="26"/>
      <c r="C98" s="26"/>
      <c r="D98" s="26"/>
      <c r="E98" s="26"/>
      <c r="F98" s="26"/>
      <c r="G98" s="26"/>
      <c r="H98" s="26"/>
      <c r="I98" s="26"/>
      <c r="J98" s="26"/>
    </row>
    <row r="99" spans="1:10" x14ac:dyDescent="0.2">
      <c r="A99" s="26"/>
      <c r="B99" s="26"/>
      <c r="C99" s="26"/>
      <c r="D99" s="26"/>
      <c r="E99" s="26"/>
      <c r="F99" s="26"/>
      <c r="G99" s="26"/>
      <c r="H99" s="26"/>
      <c r="I99" s="26"/>
      <c r="J99" s="26"/>
    </row>
    <row r="100" spans="1:10" x14ac:dyDescent="0.2">
      <c r="A100" s="26"/>
      <c r="B100" s="26"/>
      <c r="C100" s="26"/>
      <c r="D100" s="26"/>
      <c r="E100" s="26"/>
      <c r="F100" s="26"/>
      <c r="G100" s="26"/>
      <c r="H100" s="26"/>
      <c r="I100" s="26"/>
      <c r="J100" s="26"/>
    </row>
    <row r="101" spans="1:10" x14ac:dyDescent="0.2">
      <c r="A101" s="26"/>
      <c r="B101" s="26"/>
      <c r="C101" s="26"/>
      <c r="D101" s="26"/>
      <c r="E101" s="26"/>
      <c r="F101" s="26"/>
      <c r="G101" s="26"/>
      <c r="H101" s="26"/>
      <c r="I101" s="26"/>
      <c r="J101" s="26"/>
    </row>
    <row r="102" spans="1:10" x14ac:dyDescent="0.2">
      <c r="A102" s="26"/>
      <c r="B102" s="26"/>
      <c r="C102" s="26"/>
      <c r="D102" s="26"/>
      <c r="E102" s="26"/>
      <c r="F102" s="26"/>
      <c r="G102" s="26"/>
      <c r="H102" s="26"/>
      <c r="I102" s="26"/>
      <c r="J102" s="26"/>
    </row>
    <row r="103" spans="1:10" x14ac:dyDescent="0.2">
      <c r="A103" s="26"/>
      <c r="B103" s="26"/>
      <c r="C103" s="26"/>
      <c r="D103" s="26"/>
      <c r="E103" s="26"/>
      <c r="F103" s="26"/>
      <c r="G103" s="26"/>
      <c r="H103" s="26"/>
      <c r="I103" s="26"/>
      <c r="J103" s="26"/>
    </row>
    <row r="104" spans="1:10" x14ac:dyDescent="0.2">
      <c r="A104" s="26"/>
      <c r="B104" s="26"/>
      <c r="C104" s="26"/>
      <c r="D104" s="26"/>
      <c r="E104" s="26"/>
      <c r="F104" s="26"/>
      <c r="G104" s="26"/>
      <c r="H104" s="26"/>
      <c r="I104" s="26"/>
      <c r="J104" s="26"/>
    </row>
    <row r="105" spans="1:10" x14ac:dyDescent="0.2">
      <c r="A105" s="26"/>
      <c r="B105" s="26"/>
      <c r="C105" s="26"/>
      <c r="D105" s="26"/>
      <c r="E105" s="26"/>
      <c r="F105" s="26"/>
      <c r="G105" s="26"/>
      <c r="H105" s="26"/>
      <c r="I105" s="26"/>
      <c r="J105" s="26"/>
    </row>
    <row r="106" spans="1:10" x14ac:dyDescent="0.2">
      <c r="A106" s="26"/>
      <c r="B106" s="26"/>
      <c r="C106" s="26"/>
      <c r="D106" s="26"/>
      <c r="E106" s="26"/>
      <c r="F106" s="26"/>
      <c r="G106" s="26"/>
      <c r="H106" s="26"/>
      <c r="I106" s="26"/>
      <c r="J106" s="26"/>
    </row>
    <row r="107" spans="1:10" x14ac:dyDescent="0.2">
      <c r="A107" s="26"/>
      <c r="B107" s="26"/>
      <c r="C107" s="26"/>
      <c r="D107" s="26"/>
      <c r="E107" s="26"/>
      <c r="F107" s="26"/>
      <c r="G107" s="26"/>
      <c r="H107" s="26"/>
      <c r="I107" s="26"/>
      <c r="J107" s="26"/>
    </row>
    <row r="108" spans="1:10" x14ac:dyDescent="0.2">
      <c r="A108" s="26"/>
      <c r="B108" s="26"/>
      <c r="C108" s="26"/>
      <c r="D108" s="26"/>
      <c r="E108" s="26"/>
      <c r="F108" s="26"/>
      <c r="G108" s="26"/>
      <c r="H108" s="26"/>
      <c r="I108" s="26"/>
      <c r="J108" s="26"/>
    </row>
    <row r="109" spans="1:10" x14ac:dyDescent="0.2">
      <c r="A109" s="26"/>
      <c r="B109" s="26"/>
      <c r="C109" s="26"/>
      <c r="D109" s="26"/>
      <c r="E109" s="26"/>
      <c r="F109" s="26"/>
      <c r="G109" s="26"/>
      <c r="H109" s="26"/>
      <c r="I109" s="26"/>
      <c r="J109" s="26"/>
    </row>
    <row r="110" spans="1:10" x14ac:dyDescent="0.2">
      <c r="A110" s="26"/>
      <c r="B110" s="26"/>
      <c r="C110" s="26"/>
      <c r="D110" s="26"/>
      <c r="E110" s="26"/>
      <c r="F110" s="26"/>
      <c r="G110" s="26"/>
      <c r="H110" s="26"/>
      <c r="I110" s="26"/>
      <c r="J110" s="26"/>
    </row>
    <row r="111" spans="1:10" x14ac:dyDescent="0.2">
      <c r="A111" s="26"/>
      <c r="B111" s="26"/>
      <c r="C111" s="26"/>
      <c r="D111" s="26"/>
      <c r="E111" s="26"/>
      <c r="F111" s="26"/>
      <c r="G111" s="26"/>
      <c r="H111" s="26"/>
      <c r="I111" s="26"/>
      <c r="J111" s="26"/>
    </row>
    <row r="112" spans="1:10" x14ac:dyDescent="0.2">
      <c r="A112" s="26"/>
      <c r="B112" s="26"/>
      <c r="C112" s="26"/>
      <c r="D112" s="26"/>
      <c r="E112" s="26"/>
      <c r="F112" s="26"/>
      <c r="G112" s="26"/>
      <c r="H112" s="26"/>
      <c r="I112" s="26"/>
      <c r="J112" s="26"/>
    </row>
    <row r="113" spans="1:10" x14ac:dyDescent="0.2">
      <c r="A113" s="26"/>
      <c r="B113" s="26"/>
      <c r="C113" s="26"/>
      <c r="D113" s="26"/>
      <c r="E113" s="26"/>
      <c r="F113" s="26"/>
      <c r="G113" s="26"/>
      <c r="H113" s="26"/>
      <c r="I113" s="26"/>
      <c r="J113" s="26"/>
    </row>
    <row r="114" spans="1:10" x14ac:dyDescent="0.2">
      <c r="A114" s="26"/>
      <c r="B114" s="26"/>
      <c r="C114" s="26"/>
      <c r="D114" s="26"/>
      <c r="E114" s="26"/>
      <c r="F114" s="26"/>
      <c r="G114" s="26"/>
      <c r="H114" s="26"/>
      <c r="I114" s="26"/>
      <c r="J114" s="26"/>
    </row>
    <row r="115" spans="1:10" x14ac:dyDescent="0.2">
      <c r="A115" s="26"/>
      <c r="B115" s="26"/>
      <c r="C115" s="26"/>
      <c r="D115" s="26"/>
      <c r="E115" s="26"/>
      <c r="F115" s="26"/>
      <c r="G115" s="26"/>
      <c r="H115" s="26"/>
      <c r="I115" s="26"/>
      <c r="J115" s="26"/>
    </row>
    <row r="116" spans="1:10" x14ac:dyDescent="0.2">
      <c r="A116" s="26"/>
      <c r="B116" s="26"/>
      <c r="C116" s="26"/>
      <c r="D116" s="26"/>
      <c r="E116" s="26"/>
      <c r="F116" s="26"/>
      <c r="G116" s="26"/>
      <c r="H116" s="26"/>
      <c r="I116" s="26"/>
      <c r="J116" s="26"/>
    </row>
    <row r="117" spans="1:10" x14ac:dyDescent="0.2">
      <c r="A117" s="26"/>
      <c r="B117" s="26"/>
      <c r="C117" s="26"/>
      <c r="D117" s="26"/>
      <c r="E117" s="26"/>
      <c r="F117" s="26"/>
      <c r="G117" s="26"/>
      <c r="H117" s="26"/>
      <c r="I117" s="26"/>
      <c r="J117" s="26"/>
    </row>
    <row r="118" spans="1:10" x14ac:dyDescent="0.2">
      <c r="A118" s="26"/>
      <c r="B118" s="26"/>
      <c r="C118" s="26"/>
      <c r="D118" s="26"/>
      <c r="E118" s="26"/>
      <c r="F118" s="26"/>
      <c r="G118" s="26"/>
      <c r="H118" s="26"/>
      <c r="I118" s="26"/>
      <c r="J118" s="26"/>
    </row>
    <row r="119" spans="1:10" x14ac:dyDescent="0.2">
      <c r="A119" s="26"/>
      <c r="B119" s="26"/>
      <c r="C119" s="26"/>
      <c r="D119" s="26"/>
      <c r="E119" s="26"/>
      <c r="F119" s="26"/>
      <c r="G119" s="26"/>
      <c r="H119" s="26"/>
      <c r="I119" s="26"/>
      <c r="J119" s="26"/>
    </row>
    <row r="120" spans="1:10" x14ac:dyDescent="0.2">
      <c r="A120" s="26"/>
      <c r="B120" s="26"/>
      <c r="C120" s="26"/>
      <c r="D120" s="26"/>
      <c r="E120" s="26"/>
      <c r="F120" s="26"/>
      <c r="G120" s="26"/>
      <c r="H120" s="26"/>
      <c r="I120" s="26"/>
      <c r="J120" s="26"/>
    </row>
    <row r="121" spans="1:10" x14ac:dyDescent="0.2">
      <c r="A121" s="26"/>
      <c r="B121" s="26"/>
      <c r="C121" s="26"/>
      <c r="D121" s="26"/>
      <c r="E121" s="26"/>
      <c r="F121" s="26"/>
      <c r="G121" s="26"/>
      <c r="H121" s="26"/>
      <c r="I121" s="26"/>
      <c r="J121" s="26"/>
    </row>
    <row r="122" spans="1:10" x14ac:dyDescent="0.2">
      <c r="A122" s="26"/>
      <c r="B122" s="26"/>
      <c r="C122" s="26"/>
      <c r="D122" s="26"/>
      <c r="E122" s="26"/>
      <c r="F122" s="26"/>
      <c r="G122" s="26"/>
      <c r="H122" s="26"/>
      <c r="I122" s="26"/>
      <c r="J122" s="26"/>
    </row>
    <row r="123" spans="1:10" x14ac:dyDescent="0.2">
      <c r="A123" s="26"/>
      <c r="B123" s="26"/>
      <c r="C123" s="26"/>
      <c r="D123" s="26"/>
      <c r="E123" s="26"/>
      <c r="F123" s="26"/>
      <c r="G123" s="26"/>
      <c r="H123" s="26"/>
      <c r="I123" s="26"/>
      <c r="J123" s="26"/>
    </row>
    <row r="124" spans="1:10" x14ac:dyDescent="0.2">
      <c r="A124" s="26"/>
      <c r="B124" s="26"/>
      <c r="C124" s="26"/>
      <c r="D124" s="26"/>
      <c r="E124" s="26"/>
      <c r="F124" s="26"/>
      <c r="G124" s="26"/>
      <c r="H124" s="26"/>
      <c r="I124" s="26"/>
      <c r="J124" s="26"/>
    </row>
    <row r="125" spans="1:10" x14ac:dyDescent="0.2">
      <c r="A125" s="26"/>
      <c r="B125" s="26"/>
      <c r="C125" s="26"/>
      <c r="D125" s="26"/>
      <c r="E125" s="26"/>
      <c r="F125" s="26"/>
      <c r="G125" s="26"/>
      <c r="H125" s="26"/>
      <c r="I125" s="26"/>
      <c r="J125" s="26"/>
    </row>
    <row r="126" spans="1:10" x14ac:dyDescent="0.2">
      <c r="A126" s="26"/>
      <c r="B126" s="26"/>
      <c r="C126" s="26"/>
      <c r="D126" s="26"/>
      <c r="E126" s="26"/>
      <c r="F126" s="26"/>
      <c r="G126" s="26"/>
      <c r="H126" s="26"/>
      <c r="I126" s="26"/>
      <c r="J126" s="26"/>
    </row>
    <row r="127" spans="1:10" x14ac:dyDescent="0.2">
      <c r="A127" s="26"/>
      <c r="B127" s="26"/>
      <c r="C127" s="26"/>
      <c r="D127" s="26"/>
      <c r="E127" s="26"/>
      <c r="F127" s="26"/>
      <c r="G127" s="26"/>
      <c r="H127" s="26"/>
      <c r="I127" s="26"/>
      <c r="J127" s="26"/>
    </row>
    <row r="128" spans="1:10" x14ac:dyDescent="0.2">
      <c r="A128" s="26"/>
      <c r="B128" s="26"/>
      <c r="C128" s="26"/>
      <c r="D128" s="26"/>
      <c r="E128" s="26"/>
      <c r="F128" s="26"/>
      <c r="G128" s="26"/>
      <c r="H128" s="26"/>
      <c r="I128" s="26"/>
      <c r="J128" s="26"/>
    </row>
    <row r="129" spans="1:10" x14ac:dyDescent="0.2">
      <c r="A129" s="26"/>
      <c r="B129" s="26"/>
      <c r="C129" s="26"/>
      <c r="D129" s="26"/>
      <c r="E129" s="26"/>
      <c r="F129" s="26"/>
      <c r="G129" s="26"/>
      <c r="H129" s="26"/>
      <c r="I129" s="26"/>
      <c r="J129" s="26"/>
    </row>
    <row r="130" spans="1:10" x14ac:dyDescent="0.2">
      <c r="A130" s="26"/>
      <c r="B130" s="26"/>
      <c r="C130" s="26"/>
      <c r="D130" s="26"/>
      <c r="E130" s="26"/>
      <c r="F130" s="26"/>
      <c r="G130" s="26"/>
      <c r="H130" s="26"/>
      <c r="I130" s="26"/>
      <c r="J130" s="26"/>
    </row>
    <row r="131" spans="1:10" x14ac:dyDescent="0.2">
      <c r="A131" s="26"/>
      <c r="B131" s="26"/>
      <c r="C131" s="26"/>
      <c r="D131" s="26"/>
      <c r="E131" s="26"/>
      <c r="F131" s="26"/>
      <c r="G131" s="26"/>
      <c r="H131" s="26"/>
      <c r="I131" s="26"/>
      <c r="J131" s="26"/>
    </row>
    <row r="132" spans="1:10" x14ac:dyDescent="0.2">
      <c r="A132" s="26"/>
      <c r="B132" s="26"/>
      <c r="C132" s="26"/>
      <c r="D132" s="26"/>
      <c r="E132" s="26"/>
      <c r="F132" s="26"/>
      <c r="G132" s="26"/>
      <c r="H132" s="26"/>
      <c r="I132" s="26"/>
      <c r="J132" s="26"/>
    </row>
    <row r="133" spans="1:10" x14ac:dyDescent="0.2">
      <c r="A133" s="26"/>
      <c r="B133" s="26"/>
      <c r="C133" s="26"/>
      <c r="D133" s="26"/>
      <c r="E133" s="26"/>
      <c r="F133" s="26"/>
      <c r="G133" s="26"/>
      <c r="H133" s="26"/>
      <c r="I133" s="26"/>
      <c r="J133" s="26"/>
    </row>
    <row r="134" spans="1:10" x14ac:dyDescent="0.2">
      <c r="A134" s="26"/>
      <c r="B134" s="26"/>
      <c r="C134" s="26"/>
      <c r="D134" s="26"/>
      <c r="E134" s="26"/>
      <c r="F134" s="26"/>
      <c r="G134" s="26"/>
      <c r="H134" s="26"/>
      <c r="I134" s="26"/>
      <c r="J134" s="26"/>
    </row>
    <row r="135" spans="1:10" x14ac:dyDescent="0.2">
      <c r="A135" s="26"/>
      <c r="B135" s="26"/>
      <c r="C135" s="26"/>
      <c r="D135" s="26"/>
      <c r="E135" s="26"/>
      <c r="F135" s="26"/>
      <c r="G135" s="26"/>
      <c r="H135" s="26"/>
      <c r="I135" s="26"/>
      <c r="J135" s="26"/>
    </row>
    <row r="136" spans="1:10" x14ac:dyDescent="0.2">
      <c r="A136" s="26"/>
      <c r="B136" s="26"/>
      <c r="C136" s="26"/>
      <c r="D136" s="26"/>
      <c r="E136" s="26"/>
      <c r="F136" s="26"/>
      <c r="G136" s="26"/>
      <c r="H136" s="26"/>
      <c r="I136" s="26"/>
      <c r="J136" s="26"/>
    </row>
    <row r="137" spans="1:10" x14ac:dyDescent="0.2">
      <c r="A137" s="26"/>
      <c r="B137" s="26"/>
      <c r="C137" s="26"/>
      <c r="D137" s="26"/>
      <c r="E137" s="26"/>
      <c r="F137" s="26"/>
      <c r="G137" s="26"/>
      <c r="H137" s="26"/>
      <c r="I137" s="26"/>
      <c r="J137" s="26"/>
    </row>
    <row r="138" spans="1:10" x14ac:dyDescent="0.2">
      <c r="A138" s="26"/>
      <c r="B138" s="26"/>
      <c r="C138" s="26"/>
      <c r="D138" s="26"/>
      <c r="E138" s="26"/>
      <c r="F138" s="26"/>
      <c r="G138" s="26"/>
      <c r="H138" s="26"/>
      <c r="I138" s="26"/>
      <c r="J138" s="26"/>
    </row>
    <row r="139" spans="1:10" x14ac:dyDescent="0.2">
      <c r="A139" s="26"/>
      <c r="B139" s="26"/>
      <c r="C139" s="26"/>
      <c r="D139" s="26"/>
      <c r="E139" s="26"/>
      <c r="F139" s="26"/>
      <c r="G139" s="26"/>
      <c r="H139" s="26"/>
      <c r="I139" s="26"/>
      <c r="J139" s="26"/>
    </row>
    <row r="140" spans="1:10" x14ac:dyDescent="0.2">
      <c r="A140" s="26"/>
      <c r="B140" s="26"/>
      <c r="C140" s="26"/>
      <c r="D140" s="26"/>
      <c r="E140" s="26"/>
      <c r="F140" s="26"/>
      <c r="G140" s="26"/>
      <c r="H140" s="26"/>
      <c r="I140" s="26"/>
      <c r="J140" s="26"/>
    </row>
    <row r="141" spans="1:10" x14ac:dyDescent="0.2">
      <c r="A141" s="26"/>
      <c r="B141" s="26"/>
      <c r="C141" s="26"/>
      <c r="D141" s="26"/>
      <c r="E141" s="26"/>
      <c r="F141" s="26"/>
      <c r="G141" s="26"/>
      <c r="H141" s="26"/>
      <c r="I141" s="26"/>
      <c r="J141" s="26"/>
    </row>
    <row r="142" spans="1:10" x14ac:dyDescent="0.2">
      <c r="A142" s="26"/>
      <c r="B142" s="26"/>
      <c r="C142" s="26"/>
      <c r="D142" s="26"/>
      <c r="E142" s="26"/>
      <c r="F142" s="26"/>
      <c r="G142" s="26"/>
      <c r="H142" s="26"/>
      <c r="I142" s="26"/>
      <c r="J142" s="26"/>
    </row>
    <row r="143" spans="1:10" x14ac:dyDescent="0.2">
      <c r="A143" s="26"/>
      <c r="B143" s="26"/>
      <c r="C143" s="26"/>
      <c r="D143" s="26"/>
      <c r="E143" s="26"/>
      <c r="F143" s="26"/>
      <c r="G143" s="26"/>
      <c r="H143" s="26"/>
      <c r="I143" s="26"/>
      <c r="J143" s="26"/>
    </row>
    <row r="144" spans="1:10" x14ac:dyDescent="0.2">
      <c r="A144" s="26"/>
      <c r="B144" s="26"/>
      <c r="C144" s="26"/>
      <c r="D144" s="26"/>
      <c r="E144" s="26"/>
      <c r="F144" s="26"/>
      <c r="G144" s="26"/>
      <c r="H144" s="26"/>
      <c r="I144" s="26"/>
      <c r="J144" s="26"/>
    </row>
    <row r="145" spans="1:10" x14ac:dyDescent="0.2">
      <c r="A145" s="26"/>
      <c r="B145" s="26"/>
      <c r="C145" s="26"/>
      <c r="D145" s="26"/>
      <c r="E145" s="26"/>
      <c r="F145" s="26"/>
      <c r="G145" s="26"/>
      <c r="H145" s="26"/>
      <c r="I145" s="26"/>
      <c r="J145" s="26"/>
    </row>
    <row r="146" spans="1:10" x14ac:dyDescent="0.2">
      <c r="A146" s="26"/>
      <c r="B146" s="26"/>
      <c r="C146" s="26"/>
      <c r="D146" s="26"/>
      <c r="E146" s="26"/>
      <c r="F146" s="26"/>
      <c r="G146" s="26"/>
      <c r="H146" s="26"/>
      <c r="I146" s="26"/>
      <c r="J146" s="26"/>
    </row>
    <row r="147" spans="1:10" x14ac:dyDescent="0.2">
      <c r="A147" s="26"/>
      <c r="B147" s="26"/>
      <c r="C147" s="26"/>
      <c r="D147" s="26"/>
      <c r="E147" s="26"/>
      <c r="F147" s="26"/>
      <c r="G147" s="26"/>
      <c r="H147" s="26"/>
      <c r="I147" s="26"/>
      <c r="J147" s="26"/>
    </row>
    <row r="148" spans="1:10" x14ac:dyDescent="0.2">
      <c r="A148" s="26"/>
      <c r="B148" s="26"/>
      <c r="C148" s="26"/>
      <c r="D148" s="26"/>
      <c r="E148" s="26"/>
      <c r="F148" s="26"/>
      <c r="G148" s="26"/>
      <c r="H148" s="26"/>
      <c r="I148" s="26"/>
      <c r="J148" s="26"/>
    </row>
    <row r="149" spans="1:10" x14ac:dyDescent="0.2">
      <c r="A149" s="26"/>
      <c r="B149" s="26"/>
      <c r="C149" s="26"/>
      <c r="D149" s="26"/>
      <c r="E149" s="26"/>
      <c r="F149" s="26"/>
      <c r="G149" s="26"/>
      <c r="H149" s="26"/>
      <c r="I149" s="26"/>
      <c r="J149" s="26"/>
    </row>
    <row r="150" spans="1:10" x14ac:dyDescent="0.2">
      <c r="A150" s="26"/>
      <c r="B150" s="26"/>
      <c r="C150" s="26"/>
      <c r="D150" s="26"/>
      <c r="E150" s="26"/>
      <c r="F150" s="26"/>
      <c r="G150" s="26"/>
      <c r="H150" s="26"/>
      <c r="I150" s="26"/>
      <c r="J150" s="26"/>
    </row>
    <row r="151" spans="1:10" x14ac:dyDescent="0.2">
      <c r="A151" s="26"/>
      <c r="B151" s="26"/>
      <c r="C151" s="26"/>
      <c r="D151" s="26"/>
      <c r="E151" s="26"/>
      <c r="F151" s="26"/>
      <c r="G151" s="26"/>
      <c r="H151" s="26"/>
      <c r="I151" s="26"/>
      <c r="J151" s="26"/>
    </row>
    <row r="152" spans="1:10" x14ac:dyDescent="0.2">
      <c r="A152" s="26"/>
      <c r="B152" s="26"/>
      <c r="C152" s="26"/>
      <c r="D152" s="26"/>
      <c r="E152" s="26"/>
      <c r="F152" s="26"/>
      <c r="G152" s="26"/>
      <c r="H152" s="26"/>
      <c r="I152" s="26"/>
      <c r="J152" s="26"/>
    </row>
    <row r="153" spans="1:10" x14ac:dyDescent="0.2">
      <c r="A153" s="26"/>
      <c r="B153" s="26"/>
      <c r="C153" s="26"/>
      <c r="D153" s="26"/>
      <c r="E153" s="26"/>
      <c r="F153" s="26"/>
      <c r="G153" s="26"/>
      <c r="H153" s="26"/>
      <c r="I153" s="26"/>
      <c r="J153" s="26"/>
    </row>
    <row r="154" spans="1:10" x14ac:dyDescent="0.2">
      <c r="A154" s="26"/>
      <c r="B154" s="26"/>
      <c r="C154" s="26"/>
      <c r="D154" s="26"/>
      <c r="E154" s="26"/>
      <c r="F154" s="26"/>
      <c r="G154" s="26"/>
      <c r="H154" s="26"/>
      <c r="I154" s="26"/>
      <c r="J154" s="26"/>
    </row>
    <row r="155" spans="1:10" x14ac:dyDescent="0.2">
      <c r="A155" s="26"/>
      <c r="B155" s="26"/>
      <c r="C155" s="26"/>
      <c r="D155" s="26"/>
      <c r="E155" s="26"/>
      <c r="F155" s="26"/>
      <c r="G155" s="26"/>
      <c r="H155" s="26"/>
      <c r="I155" s="26"/>
      <c r="J155" s="26"/>
    </row>
    <row r="156" spans="1:10" x14ac:dyDescent="0.2">
      <c r="A156" s="26"/>
      <c r="B156" s="26"/>
      <c r="C156" s="26"/>
      <c r="D156" s="26"/>
      <c r="E156" s="26"/>
      <c r="F156" s="26"/>
      <c r="G156" s="26"/>
      <c r="H156" s="26"/>
      <c r="I156" s="26"/>
      <c r="J156" s="26"/>
    </row>
    <row r="157" spans="1:10" x14ac:dyDescent="0.2">
      <c r="A157" s="26"/>
      <c r="B157" s="26"/>
      <c r="C157" s="26"/>
      <c r="D157" s="26"/>
      <c r="E157" s="26"/>
      <c r="F157" s="26"/>
      <c r="G157" s="26"/>
      <c r="H157" s="26"/>
      <c r="I157" s="26"/>
      <c r="J157" s="26"/>
    </row>
    <row r="158" spans="1:10" x14ac:dyDescent="0.2">
      <c r="A158" s="26"/>
      <c r="B158" s="26"/>
      <c r="C158" s="26"/>
      <c r="D158" s="26"/>
      <c r="E158" s="26"/>
      <c r="F158" s="26"/>
      <c r="G158" s="26"/>
      <c r="H158" s="26"/>
      <c r="I158" s="26"/>
      <c r="J158" s="26"/>
    </row>
    <row r="159" spans="1:10" x14ac:dyDescent="0.2">
      <c r="A159" s="26"/>
      <c r="B159" s="26"/>
      <c r="C159" s="26"/>
      <c r="D159" s="26"/>
      <c r="E159" s="26"/>
      <c r="F159" s="26"/>
      <c r="G159" s="26"/>
      <c r="H159" s="26"/>
      <c r="I159" s="26"/>
      <c r="J159" s="26"/>
    </row>
    <row r="160" spans="1:10" x14ac:dyDescent="0.2">
      <c r="A160" s="26"/>
      <c r="B160" s="26"/>
      <c r="C160" s="26"/>
      <c r="D160" s="26"/>
      <c r="E160" s="26"/>
      <c r="F160" s="26"/>
      <c r="G160" s="26"/>
      <c r="H160" s="26"/>
      <c r="I160" s="26"/>
      <c r="J160" s="26"/>
    </row>
    <row r="161" spans="1:10" x14ac:dyDescent="0.2">
      <c r="A161" s="26"/>
      <c r="B161" s="26"/>
      <c r="C161" s="26"/>
      <c r="D161" s="26"/>
      <c r="E161" s="26"/>
      <c r="F161" s="26"/>
      <c r="G161" s="26"/>
      <c r="H161" s="26"/>
      <c r="I161" s="26"/>
      <c r="J161" s="26"/>
    </row>
    <row r="162" spans="1:10" x14ac:dyDescent="0.2">
      <c r="A162" s="26"/>
      <c r="B162" s="26"/>
      <c r="C162" s="26"/>
      <c r="D162" s="26"/>
      <c r="E162" s="26"/>
      <c r="F162" s="26"/>
      <c r="G162" s="26"/>
      <c r="H162" s="26"/>
      <c r="I162" s="26"/>
      <c r="J162" s="26"/>
    </row>
    <row r="163" spans="1:10" x14ac:dyDescent="0.2">
      <c r="A163" s="26"/>
      <c r="B163" s="26"/>
      <c r="C163" s="26"/>
      <c r="D163" s="26"/>
      <c r="E163" s="26"/>
      <c r="F163" s="26"/>
      <c r="G163" s="26"/>
      <c r="H163" s="26"/>
      <c r="I163" s="26"/>
      <c r="J163" s="26"/>
    </row>
  </sheetData>
  <conditionalFormatting sqref="B51:H51">
    <cfRule type="cellIs" dxfId="72" priority="1" stopIfTrue="1" operator="notEqual">
      <formula>0</formula>
    </cfRule>
  </conditionalFormatting>
  <conditionalFormatting sqref="J5:J38 L10:L38">
    <cfRule type="cellIs" dxfId="7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72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6"/>
      <c r="F2" s="86"/>
      <c r="G2" s="86"/>
      <c r="H2" s="86"/>
      <c r="I2" s="87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1980676</v>
      </c>
      <c r="C5" s="31">
        <v>1950697</v>
      </c>
      <c r="D5" s="41">
        <v>1790031</v>
      </c>
      <c r="E5" s="41">
        <v>1918716</v>
      </c>
      <c r="F5" s="41">
        <v>1780031</v>
      </c>
      <c r="G5" s="39">
        <v>-7.2280108155662437E-2</v>
      </c>
      <c r="H5" s="40">
        <v>-2.6348512592323736E-2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1742211</v>
      </c>
      <c r="C6" s="19">
        <v>1492985</v>
      </c>
      <c r="D6" s="41">
        <v>1547807</v>
      </c>
      <c r="E6" s="41">
        <v>1479938</v>
      </c>
      <c r="F6" s="41">
        <v>1261778</v>
      </c>
      <c r="G6" s="39">
        <v>-0.14741158075541005</v>
      </c>
      <c r="H6" s="40">
        <v>-7.7491131636487132E-2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460910</v>
      </c>
      <c r="C7" s="19">
        <v>439916</v>
      </c>
      <c r="D7" s="41">
        <v>482399</v>
      </c>
      <c r="E7" s="41">
        <v>455600</v>
      </c>
      <c r="F7" s="41">
        <v>378874</v>
      </c>
      <c r="G7" s="39">
        <v>-0.16840649692712906</v>
      </c>
      <c r="H7" s="40">
        <v>-4.7818656105935164E-2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343525</v>
      </c>
      <c r="C8" s="19">
        <v>327145</v>
      </c>
      <c r="D8" s="41">
        <v>383586</v>
      </c>
      <c r="E8" s="41">
        <v>435867</v>
      </c>
      <c r="F8" s="41">
        <v>433351</v>
      </c>
      <c r="G8" s="39">
        <v>-5.7724030495540646E-3</v>
      </c>
      <c r="H8" s="40">
        <v>5.9791333430139648E-2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74528</v>
      </c>
      <c r="C9" s="19">
        <v>38636</v>
      </c>
      <c r="D9" s="41">
        <v>44253</v>
      </c>
      <c r="E9" s="41">
        <v>49625</v>
      </c>
      <c r="F9" s="41">
        <v>56271</v>
      </c>
      <c r="G9" s="39">
        <v>0.13392443324937031</v>
      </c>
      <c r="H9" s="40">
        <v>-6.7838221462971693E-2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32414</v>
      </c>
      <c r="C10" s="19">
        <v>30696</v>
      </c>
      <c r="D10" s="41">
        <v>27589</v>
      </c>
      <c r="E10" s="41">
        <v>29902</v>
      </c>
      <c r="F10" s="41">
        <v>26406</v>
      </c>
      <c r="G10" s="39">
        <v>-0.11691525650458168</v>
      </c>
      <c r="H10" s="40">
        <v>-4.9958672587922526E-2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1495</v>
      </c>
      <c r="C11" s="19">
        <v>517</v>
      </c>
      <c r="D11" s="41">
        <v>883</v>
      </c>
      <c r="E11" s="41">
        <v>775</v>
      </c>
      <c r="F11" s="41">
        <v>1238</v>
      </c>
      <c r="G11" s="39">
        <v>0.59741935483870967</v>
      </c>
      <c r="H11" s="40">
        <v>-4.6062628627268842E-2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6569</v>
      </c>
      <c r="C12" s="19">
        <v>5138</v>
      </c>
      <c r="D12" s="41">
        <v>4510</v>
      </c>
      <c r="E12" s="41">
        <v>6143</v>
      </c>
      <c r="F12" s="41">
        <v>5368</v>
      </c>
      <c r="G12" s="39">
        <v>-0.12615985674751751</v>
      </c>
      <c r="H12" s="40">
        <v>-4.9223779271623136E-2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652</v>
      </c>
      <c r="C13" s="19">
        <v>161</v>
      </c>
      <c r="D13" s="41">
        <v>519</v>
      </c>
      <c r="E13" s="41">
        <v>338</v>
      </c>
      <c r="F13" s="41">
        <v>832</v>
      </c>
      <c r="G13" s="39">
        <v>1.4615384615384617</v>
      </c>
      <c r="H13" s="40">
        <v>6.2842549858553198E-2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278</v>
      </c>
      <c r="C14" s="19">
        <v>166</v>
      </c>
      <c r="D14" s="41">
        <v>131</v>
      </c>
      <c r="E14" s="41">
        <v>38</v>
      </c>
      <c r="F14" s="41">
        <v>927</v>
      </c>
      <c r="G14" s="39">
        <v>23.394736842105264</v>
      </c>
      <c r="H14" s="40">
        <v>0.35132164922491516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5627</v>
      </c>
      <c r="C15" s="19">
        <v>2433</v>
      </c>
      <c r="D15" s="41">
        <v>1083</v>
      </c>
      <c r="E15" s="41">
        <v>2155</v>
      </c>
      <c r="F15" s="41">
        <v>4075</v>
      </c>
      <c r="G15" s="39">
        <v>0.89095127610208813</v>
      </c>
      <c r="H15" s="40">
        <v>-7.7507860009799368E-2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5493</v>
      </c>
      <c r="C16" s="19">
        <v>1204</v>
      </c>
      <c r="D16" s="41">
        <v>1912</v>
      </c>
      <c r="E16" s="41">
        <v>2327</v>
      </c>
      <c r="F16" s="41">
        <v>3932</v>
      </c>
      <c r="G16" s="39">
        <v>0.68972926514825961</v>
      </c>
      <c r="H16" s="40">
        <v>-8.0183962358527872E-2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2410</v>
      </c>
      <c r="C17" s="19">
        <v>4351</v>
      </c>
      <c r="D17" s="41">
        <v>320</v>
      </c>
      <c r="E17" s="41">
        <v>1892</v>
      </c>
      <c r="F17" s="41">
        <v>1997</v>
      </c>
      <c r="G17" s="39">
        <v>5.5496828752642724E-2</v>
      </c>
      <c r="H17" s="40">
        <v>-4.5907997273599288E-2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12</v>
      </c>
      <c r="C18" s="19">
        <v>39</v>
      </c>
      <c r="D18" s="41">
        <v>7</v>
      </c>
      <c r="E18" s="41">
        <v>104</v>
      </c>
      <c r="F18" s="41">
        <v>123</v>
      </c>
      <c r="G18" s="39">
        <v>0.18269230769230771</v>
      </c>
      <c r="H18" s="40">
        <v>0.78929095418169037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1091</v>
      </c>
      <c r="C19" s="19">
        <v>325</v>
      </c>
      <c r="D19" s="41">
        <v>1076</v>
      </c>
      <c r="E19" s="41">
        <v>910</v>
      </c>
      <c r="F19" s="41">
        <v>1781</v>
      </c>
      <c r="G19" s="39">
        <v>0.95714285714285707</v>
      </c>
      <c r="H19" s="40">
        <v>0.13034181073938012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7127</v>
      </c>
      <c r="C20" s="19">
        <v>4312</v>
      </c>
      <c r="D20" s="41">
        <v>7803</v>
      </c>
      <c r="E20" s="41">
        <v>10841</v>
      </c>
      <c r="F20" s="41">
        <v>7714</v>
      </c>
      <c r="G20" s="39">
        <v>-0.28844202564339083</v>
      </c>
      <c r="H20" s="40">
        <v>1.9983670461517944E-2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2833</v>
      </c>
      <c r="C21" s="19">
        <v>510</v>
      </c>
      <c r="D21" s="41">
        <v>614</v>
      </c>
      <c r="E21" s="41">
        <v>1030</v>
      </c>
      <c r="F21" s="41">
        <v>1722</v>
      </c>
      <c r="G21" s="39">
        <v>0.67184466019417477</v>
      </c>
      <c r="H21" s="40">
        <v>-0.11702858695586815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535</v>
      </c>
      <c r="C22" s="19">
        <v>84</v>
      </c>
      <c r="D22" s="41">
        <v>344</v>
      </c>
      <c r="E22" s="41">
        <v>2216</v>
      </c>
      <c r="F22" s="41">
        <v>1773</v>
      </c>
      <c r="G22" s="39">
        <v>-0.19990974729241873</v>
      </c>
      <c r="H22" s="40">
        <v>0.34923854124341225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130</v>
      </c>
      <c r="C23" s="19">
        <v>1455</v>
      </c>
      <c r="D23" s="41">
        <v>681</v>
      </c>
      <c r="E23" s="41">
        <v>1043</v>
      </c>
      <c r="F23" s="41">
        <v>4352</v>
      </c>
      <c r="G23" s="39">
        <v>3.1725790987535953</v>
      </c>
      <c r="H23" s="40">
        <v>1.4053948876300191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278</v>
      </c>
      <c r="C24" s="19">
        <v>579</v>
      </c>
      <c r="D24" s="41">
        <v>186</v>
      </c>
      <c r="E24" s="41">
        <v>363</v>
      </c>
      <c r="F24" s="41">
        <v>426</v>
      </c>
      <c r="G24" s="39">
        <v>0.17355371900826455</v>
      </c>
      <c r="H24" s="40">
        <v>0.11260549568528222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3742</v>
      </c>
      <c r="C25" s="19">
        <v>4018</v>
      </c>
      <c r="D25" s="41">
        <v>3911</v>
      </c>
      <c r="E25" s="41">
        <v>5252</v>
      </c>
      <c r="F25" s="41">
        <v>8640</v>
      </c>
      <c r="G25" s="39">
        <v>0.64508758568164515</v>
      </c>
      <c r="H25" s="40">
        <v>0.23268607447099088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557</v>
      </c>
      <c r="C26" s="19">
        <v>659</v>
      </c>
      <c r="D26" s="41">
        <v>344</v>
      </c>
      <c r="E26" s="41">
        <v>836</v>
      </c>
      <c r="F26" s="41">
        <v>599</v>
      </c>
      <c r="G26" s="39">
        <v>-0.28349282296650713</v>
      </c>
      <c r="H26" s="40">
        <v>1.8340243350882579E-2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2071</v>
      </c>
      <c r="C27" s="19">
        <v>755</v>
      </c>
      <c r="D27" s="41">
        <v>1222</v>
      </c>
      <c r="E27" s="41">
        <v>2265</v>
      </c>
      <c r="F27" s="41">
        <v>1899</v>
      </c>
      <c r="G27" s="39">
        <v>-0.16158940397350996</v>
      </c>
      <c r="H27" s="40">
        <v>-2.144280059980741E-2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302</v>
      </c>
      <c r="C28" s="19">
        <v>55</v>
      </c>
      <c r="D28" s="41">
        <v>221</v>
      </c>
      <c r="E28" s="41">
        <v>238</v>
      </c>
      <c r="F28" s="41">
        <v>166</v>
      </c>
      <c r="G28" s="39">
        <v>-0.30252100840336138</v>
      </c>
      <c r="H28" s="40">
        <v>-0.1389561160365369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240</v>
      </c>
      <c r="C29" s="19">
        <v>33</v>
      </c>
      <c r="D29" s="41">
        <v>42</v>
      </c>
      <c r="E29" s="41">
        <v>56</v>
      </c>
      <c r="F29" s="41">
        <v>56</v>
      </c>
      <c r="G29" s="39">
        <v>0</v>
      </c>
      <c r="H29" s="40">
        <v>-0.30498497027787375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620</v>
      </c>
      <c r="C30" s="19">
        <v>30</v>
      </c>
      <c r="D30" s="41">
        <v>128</v>
      </c>
      <c r="E30" s="41">
        <v>100</v>
      </c>
      <c r="F30" s="41">
        <v>84</v>
      </c>
      <c r="G30" s="39">
        <v>-0.16000000000000003</v>
      </c>
      <c r="H30" s="40">
        <v>-0.39330292778460418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24</v>
      </c>
      <c r="C31" s="19">
        <v>171</v>
      </c>
      <c r="D31" s="41">
        <v>128</v>
      </c>
      <c r="E31" s="41">
        <v>116</v>
      </c>
      <c r="F31" s="41">
        <v>24</v>
      </c>
      <c r="G31" s="39">
        <v>-0.7931034482758621</v>
      </c>
      <c r="H31" s="40">
        <v>0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1842</v>
      </c>
      <c r="C32" s="19">
        <v>1386</v>
      </c>
      <c r="D32" s="41">
        <v>1541</v>
      </c>
      <c r="E32" s="41">
        <v>2875</v>
      </c>
      <c r="F32" s="41">
        <v>2584</v>
      </c>
      <c r="G32" s="39">
        <v>-0.10121739130434781</v>
      </c>
      <c r="H32" s="40">
        <v>8.8305241594014205E-2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86</v>
      </c>
      <c r="C33" s="19">
        <v>184</v>
      </c>
      <c r="D33" s="41">
        <v>539</v>
      </c>
      <c r="E33" s="41">
        <v>21</v>
      </c>
      <c r="F33" s="41">
        <v>521</v>
      </c>
      <c r="G33" s="39">
        <v>23.80952380952381</v>
      </c>
      <c r="H33" s="40">
        <v>0.56886226765283365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2044</v>
      </c>
      <c r="C34" s="19">
        <v>98</v>
      </c>
      <c r="D34" s="41">
        <v>111</v>
      </c>
      <c r="E34" s="41">
        <v>826</v>
      </c>
      <c r="F34" s="41">
        <v>154</v>
      </c>
      <c r="G34" s="39">
        <v>-0.81355932203389836</v>
      </c>
      <c r="H34" s="40">
        <v>-0.47608605603756615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1">
        <v>231</v>
      </c>
      <c r="E35" s="41">
        <v>33</v>
      </c>
      <c r="F35" s="41">
        <v>275</v>
      </c>
      <c r="G35" s="39">
        <v>7.3333333333333339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41">
        <v>7611</v>
      </c>
      <c r="C36" s="41">
        <v>4465</v>
      </c>
      <c r="D36" s="41">
        <v>12294</v>
      </c>
      <c r="E36" s="41">
        <v>6839</v>
      </c>
      <c r="F36" s="41">
        <v>6397</v>
      </c>
      <c r="G36" s="39">
        <v>-6.4629331773651155E-2</v>
      </c>
      <c r="H36" s="40">
        <v>-4.2511300134774999E-2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2707257</v>
      </c>
      <c r="C37" s="89">
        <v>2362506</v>
      </c>
      <c r="D37" s="93">
        <v>2526415</v>
      </c>
      <c r="E37" s="93">
        <v>2500564</v>
      </c>
      <c r="F37" s="93">
        <v>2214339</v>
      </c>
      <c r="G37" s="90">
        <v>-0.11446417688169552</v>
      </c>
      <c r="H37" s="91">
        <v>-4.9004075104535194E-2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4687933</v>
      </c>
      <c r="C38" s="89">
        <v>4313203</v>
      </c>
      <c r="D38" s="89">
        <v>4316446</v>
      </c>
      <c r="E38" s="89">
        <v>4419280</v>
      </c>
      <c r="F38" s="89">
        <v>3994370</v>
      </c>
      <c r="G38" s="90">
        <v>-9.6149146467297886E-2</v>
      </c>
      <c r="H38" s="91">
        <v>-3.9235995178153571E-2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G41"/>
      <c r="H41"/>
      <c r="J41"/>
    </row>
  </sheetData>
  <conditionalFormatting sqref="J5:J38">
    <cfRule type="cellIs" dxfId="7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2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2" width="12.5703125" style="10" customWidth="1"/>
    <col min="3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100"/>
      <c r="C1" s="82"/>
      <c r="D1" s="82"/>
      <c r="E1" s="82"/>
      <c r="F1" s="82"/>
      <c r="G1" s="82"/>
      <c r="H1" s="82"/>
      <c r="I1" s="83" t="s">
        <v>74</v>
      </c>
    </row>
    <row r="2" spans="1:10" s="1" customFormat="1" ht="18.75" customHeight="1" x14ac:dyDescent="0.3">
      <c r="A2" s="84" t="s">
        <v>135</v>
      </c>
      <c r="B2" s="101"/>
      <c r="C2" s="85"/>
      <c r="D2" s="85"/>
      <c r="E2" s="85"/>
      <c r="F2" s="86"/>
      <c r="G2" s="85"/>
      <c r="H2" s="85"/>
      <c r="I2" s="87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1415552</v>
      </c>
      <c r="C5" s="31">
        <v>1420255</v>
      </c>
      <c r="D5" s="41">
        <v>1262733</v>
      </c>
      <c r="E5" s="41">
        <v>1433420</v>
      </c>
      <c r="F5" s="41">
        <v>1302502</v>
      </c>
      <c r="G5" s="39">
        <v>-9.133261709757079E-2</v>
      </c>
      <c r="H5" s="40">
        <v>-2.0593137325587318E-2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1126128</v>
      </c>
      <c r="C6" s="19">
        <v>933167</v>
      </c>
      <c r="D6" s="41">
        <v>1010285</v>
      </c>
      <c r="E6" s="41">
        <v>957833</v>
      </c>
      <c r="F6" s="41">
        <v>806702</v>
      </c>
      <c r="G6" s="39">
        <v>-0.15778429016331652</v>
      </c>
      <c r="H6" s="40">
        <v>-8.0013733666292497E-2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399234</v>
      </c>
      <c r="C7" s="19">
        <v>370621</v>
      </c>
      <c r="D7" s="41">
        <v>427219</v>
      </c>
      <c r="E7" s="41">
        <v>413017</v>
      </c>
      <c r="F7" s="41">
        <v>342885</v>
      </c>
      <c r="G7" s="39">
        <v>-0.16980414849751946</v>
      </c>
      <c r="H7" s="40">
        <v>-3.7323785226094253E-2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303285</v>
      </c>
      <c r="C8" s="19">
        <v>265969</v>
      </c>
      <c r="D8" s="41">
        <v>319636</v>
      </c>
      <c r="E8" s="41">
        <v>375151</v>
      </c>
      <c r="F8" s="41">
        <v>376700</v>
      </c>
      <c r="G8" s="39">
        <v>4.1290040543673356E-3</v>
      </c>
      <c r="H8" s="40">
        <v>5.5689427522688684E-2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66678</v>
      </c>
      <c r="C9" s="19">
        <v>32531</v>
      </c>
      <c r="D9" s="41">
        <v>38497</v>
      </c>
      <c r="E9" s="41">
        <v>41419</v>
      </c>
      <c r="F9" s="41">
        <v>49434</v>
      </c>
      <c r="G9" s="39">
        <v>0.19351022477606894</v>
      </c>
      <c r="H9" s="40">
        <v>-7.207944084358886E-2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30504</v>
      </c>
      <c r="C10" s="19">
        <v>28477</v>
      </c>
      <c r="D10" s="41">
        <v>24091</v>
      </c>
      <c r="E10" s="41">
        <v>28174</v>
      </c>
      <c r="F10" s="41">
        <v>24668</v>
      </c>
      <c r="G10" s="39">
        <v>-0.12444097394761122</v>
      </c>
      <c r="H10" s="40">
        <v>-5.1703196016011699E-2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1391</v>
      </c>
      <c r="C11" s="19">
        <v>505</v>
      </c>
      <c r="D11" s="41">
        <v>819</v>
      </c>
      <c r="E11" s="41">
        <v>729</v>
      </c>
      <c r="F11" s="41">
        <v>1217</v>
      </c>
      <c r="G11" s="39">
        <v>0.66941015089163236</v>
      </c>
      <c r="H11" s="40">
        <v>-3.28566231171874E-2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1456</v>
      </c>
      <c r="C12" s="19">
        <v>1118</v>
      </c>
      <c r="D12" s="41">
        <v>1081</v>
      </c>
      <c r="E12" s="41">
        <v>1353</v>
      </c>
      <c r="F12" s="41">
        <v>917</v>
      </c>
      <c r="G12" s="39">
        <v>-0.3222468588322247</v>
      </c>
      <c r="H12" s="40">
        <v>-0.10915532127425553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256</v>
      </c>
      <c r="C13" s="19">
        <v>52</v>
      </c>
      <c r="D13" s="41">
        <v>273</v>
      </c>
      <c r="E13" s="41">
        <v>150</v>
      </c>
      <c r="F13" s="41">
        <v>538</v>
      </c>
      <c r="G13" s="39">
        <v>2.5866666666666664</v>
      </c>
      <c r="H13" s="40">
        <v>0.20402520243261524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184</v>
      </c>
      <c r="C14" s="19">
        <v>98</v>
      </c>
      <c r="D14" s="41">
        <v>38</v>
      </c>
      <c r="E14" s="41">
        <v>20</v>
      </c>
      <c r="F14" s="41">
        <v>457</v>
      </c>
      <c r="G14" s="39">
        <v>21.85</v>
      </c>
      <c r="H14" s="40">
        <v>0.25537823333538312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4645</v>
      </c>
      <c r="C15" s="19">
        <v>85</v>
      </c>
      <c r="D15" s="41">
        <v>304</v>
      </c>
      <c r="E15" s="41">
        <v>1036</v>
      </c>
      <c r="F15" s="41">
        <v>2308</v>
      </c>
      <c r="G15" s="39">
        <v>1.227799227799228</v>
      </c>
      <c r="H15" s="40">
        <v>-0.16041915514577598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1332</v>
      </c>
      <c r="C16" s="19">
        <v>551</v>
      </c>
      <c r="D16" s="41">
        <v>753</v>
      </c>
      <c r="E16" s="41">
        <v>1258</v>
      </c>
      <c r="F16" s="41">
        <v>1387</v>
      </c>
      <c r="G16" s="39">
        <v>0.10254372019077906</v>
      </c>
      <c r="H16" s="40">
        <v>1.0166725824585443E-2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705</v>
      </c>
      <c r="C17" s="19">
        <v>335</v>
      </c>
      <c r="D17" s="41">
        <v>94</v>
      </c>
      <c r="E17" s="41">
        <v>512</v>
      </c>
      <c r="F17" s="41">
        <v>79</v>
      </c>
      <c r="G17" s="39">
        <v>-0.845703125</v>
      </c>
      <c r="H17" s="40">
        <v>-0.42142522707322816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41">
        <v>7</v>
      </c>
      <c r="E18" s="41">
        <v>24</v>
      </c>
      <c r="F18" s="41">
        <v>67</v>
      </c>
      <c r="G18" s="39">
        <v>1.7916666666666665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285</v>
      </c>
      <c r="C19" s="19">
        <v>126</v>
      </c>
      <c r="D19" s="41">
        <v>687</v>
      </c>
      <c r="E19" s="41">
        <v>408</v>
      </c>
      <c r="F19" s="41">
        <v>751</v>
      </c>
      <c r="G19" s="39">
        <v>0.84068627450980382</v>
      </c>
      <c r="H19" s="40">
        <v>0.27408607526986906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3154</v>
      </c>
      <c r="C20" s="19">
        <v>1634</v>
      </c>
      <c r="D20" s="41">
        <v>2429</v>
      </c>
      <c r="E20" s="41">
        <v>3043</v>
      </c>
      <c r="F20" s="41">
        <v>1423</v>
      </c>
      <c r="G20" s="39">
        <v>-0.53236937232993764</v>
      </c>
      <c r="H20" s="40">
        <v>-0.18043047194916073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1045</v>
      </c>
      <c r="C21" s="19">
        <v>298</v>
      </c>
      <c r="D21" s="41">
        <v>189</v>
      </c>
      <c r="E21" s="41">
        <v>454</v>
      </c>
      <c r="F21" s="41">
        <v>915</v>
      </c>
      <c r="G21" s="39">
        <v>1.015418502202643</v>
      </c>
      <c r="H21" s="40">
        <v>-3.2666560815953538E-2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207</v>
      </c>
      <c r="C22" s="19">
        <v>84</v>
      </c>
      <c r="D22" s="41">
        <v>344</v>
      </c>
      <c r="E22" s="41">
        <v>2111</v>
      </c>
      <c r="F22" s="41">
        <v>1731</v>
      </c>
      <c r="G22" s="39">
        <v>-0.18000947418285174</v>
      </c>
      <c r="H22" s="40">
        <v>0.70051975144362744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94</v>
      </c>
      <c r="C23" s="19">
        <v>28</v>
      </c>
      <c r="D23" s="41">
        <v>175</v>
      </c>
      <c r="E23" s="41">
        <v>283</v>
      </c>
      <c r="F23" s="41">
        <v>313</v>
      </c>
      <c r="G23" s="39">
        <v>0.10600706713780927</v>
      </c>
      <c r="H23" s="40">
        <v>0.35084064961230599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201</v>
      </c>
      <c r="C24" s="19">
        <v>495</v>
      </c>
      <c r="D24" s="41">
        <v>158</v>
      </c>
      <c r="E24" s="41">
        <v>347</v>
      </c>
      <c r="F24" s="41">
        <v>342</v>
      </c>
      <c r="G24" s="39">
        <v>-1.4409221902017322E-2</v>
      </c>
      <c r="H24" s="40">
        <v>0.14210889034253471</v>
      </c>
      <c r="I24" s="19" t="s">
        <v>33</v>
      </c>
      <c r="J24" s="17"/>
    </row>
    <row r="25" spans="1:10" ht="14.1" customHeight="1" x14ac:dyDescent="0.2">
      <c r="A25" s="13" t="s">
        <v>34</v>
      </c>
      <c r="B25" s="55">
        <v>3408</v>
      </c>
      <c r="C25" s="19">
        <v>3380</v>
      </c>
      <c r="D25" s="41">
        <v>2767</v>
      </c>
      <c r="E25" s="41">
        <v>4824</v>
      </c>
      <c r="F25" s="41">
        <v>7317</v>
      </c>
      <c r="G25" s="39">
        <v>0.51679104477611948</v>
      </c>
      <c r="H25" s="40">
        <v>0.2104820875623532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227</v>
      </c>
      <c r="C26" s="19">
        <v>306</v>
      </c>
      <c r="D26" s="41">
        <v>159</v>
      </c>
      <c r="E26" s="41">
        <v>382</v>
      </c>
      <c r="F26" s="41">
        <v>320</v>
      </c>
      <c r="G26" s="39">
        <v>-0.16230366492146597</v>
      </c>
      <c r="H26" s="40">
        <v>8.9634963825523384E-2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1793</v>
      </c>
      <c r="C27" s="19">
        <v>617</v>
      </c>
      <c r="D27" s="41">
        <v>974</v>
      </c>
      <c r="E27" s="41">
        <v>869</v>
      </c>
      <c r="F27" s="41">
        <v>1290</v>
      </c>
      <c r="G27" s="39">
        <v>0.48446490218642113</v>
      </c>
      <c r="H27" s="40">
        <v>-7.9015427850798292E-2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302</v>
      </c>
      <c r="C28" s="19">
        <v>55</v>
      </c>
      <c r="D28" s="41">
        <v>85</v>
      </c>
      <c r="E28" s="41">
        <v>66</v>
      </c>
      <c r="F28" s="41">
        <v>104</v>
      </c>
      <c r="G28" s="39">
        <v>0.57575757575757569</v>
      </c>
      <c r="H28" s="40">
        <v>-0.2339509133899802</v>
      </c>
      <c r="I28" s="19" t="s">
        <v>41</v>
      </c>
      <c r="J28" s="17"/>
    </row>
    <row r="29" spans="1:10" ht="14.1" customHeight="1" x14ac:dyDescent="0.2">
      <c r="A29" s="13" t="s">
        <v>42</v>
      </c>
      <c r="B29" s="152">
        <v>52</v>
      </c>
      <c r="C29" s="19">
        <v>0</v>
      </c>
      <c r="D29" s="41">
        <v>21</v>
      </c>
      <c r="E29" s="41">
        <v>56</v>
      </c>
      <c r="F29" s="41">
        <v>0</v>
      </c>
      <c r="G29" s="39">
        <v>-1</v>
      </c>
      <c r="H29" s="40">
        <v>-1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36</v>
      </c>
      <c r="C30" s="19">
        <v>30</v>
      </c>
      <c r="D30" s="41">
        <v>84</v>
      </c>
      <c r="E30" s="41">
        <v>64</v>
      </c>
      <c r="F30" s="41">
        <v>84</v>
      </c>
      <c r="G30" s="39">
        <v>0.3125</v>
      </c>
      <c r="H30" s="40">
        <v>0.23593091702244706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64</v>
      </c>
      <c r="D31" s="41">
        <v>28</v>
      </c>
      <c r="E31" s="41">
        <v>16</v>
      </c>
      <c r="F31" s="41">
        <v>24</v>
      </c>
      <c r="G31" s="39">
        <v>0.5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1451</v>
      </c>
      <c r="C32" s="19">
        <v>781</v>
      </c>
      <c r="D32" s="41">
        <v>1065</v>
      </c>
      <c r="E32" s="41">
        <v>1207</v>
      </c>
      <c r="F32" s="41">
        <v>1564</v>
      </c>
      <c r="G32" s="39">
        <v>0.29577464788732399</v>
      </c>
      <c r="H32" s="40">
        <v>1.892527214835682E-2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14</v>
      </c>
      <c r="C33" s="19">
        <v>0</v>
      </c>
      <c r="D33" s="41">
        <v>140</v>
      </c>
      <c r="E33" s="41">
        <v>0</v>
      </c>
      <c r="F33" s="41">
        <v>513</v>
      </c>
      <c r="G33" s="39" t="s">
        <v>126</v>
      </c>
      <c r="H33" s="40">
        <v>1.4603524914554304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1640</v>
      </c>
      <c r="C34" s="19">
        <v>86</v>
      </c>
      <c r="D34" s="41">
        <v>22</v>
      </c>
      <c r="E34" s="41">
        <v>267</v>
      </c>
      <c r="F34" s="41">
        <v>148</v>
      </c>
      <c r="G34" s="39">
        <v>-0.44569288389513106</v>
      </c>
      <c r="H34" s="40">
        <v>-0.45190673327586406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1">
        <v>231</v>
      </c>
      <c r="E35" s="41">
        <v>12</v>
      </c>
      <c r="F35" s="41">
        <v>275</v>
      </c>
      <c r="G35" s="39">
        <v>21.916666666666668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408</v>
      </c>
      <c r="C36" s="153">
        <v>1714</v>
      </c>
      <c r="D36" s="153">
        <v>11145</v>
      </c>
      <c r="E36" s="153">
        <v>3869</v>
      </c>
      <c r="F36" s="153">
        <v>3360</v>
      </c>
      <c r="G36" s="39">
        <v>-0.13155854225898167</v>
      </c>
      <c r="H36" s="40">
        <v>0.69402485693621307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1950115</v>
      </c>
      <c r="C37" s="89">
        <v>1643207</v>
      </c>
      <c r="D37" s="93">
        <v>1843800</v>
      </c>
      <c r="E37" s="93">
        <v>1838954</v>
      </c>
      <c r="F37" s="93">
        <v>1627833</v>
      </c>
      <c r="G37" s="90">
        <v>-0.11480493802455094</v>
      </c>
      <c r="H37" s="91">
        <v>-4.4155145972177623E-2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3365667</v>
      </c>
      <c r="C38" s="89">
        <v>3063462</v>
      </c>
      <c r="D38" s="89">
        <v>3106533</v>
      </c>
      <c r="E38" s="89">
        <v>3272374</v>
      </c>
      <c r="F38" s="89">
        <v>2930335</v>
      </c>
      <c r="G38" s="90">
        <v>-0.1045231993653537</v>
      </c>
      <c r="H38" s="91">
        <v>-3.4034686106927059E-2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B41" s="5"/>
      <c r="E41" s="123"/>
      <c r="F41" s="123"/>
      <c r="G41"/>
      <c r="H41"/>
      <c r="J41"/>
    </row>
    <row r="42" spans="1:10" x14ac:dyDescent="0.2">
      <c r="B42" s="5"/>
    </row>
    <row r="43" spans="1:10" x14ac:dyDescent="0.2">
      <c r="B43" s="5"/>
    </row>
    <row r="44" spans="1:10" x14ac:dyDescent="0.2">
      <c r="B44" s="5"/>
    </row>
    <row r="45" spans="1:10" x14ac:dyDescent="0.2">
      <c r="B45" s="5"/>
    </row>
    <row r="46" spans="1:10" x14ac:dyDescent="0.2">
      <c r="B46" s="5"/>
    </row>
    <row r="47" spans="1:10" x14ac:dyDescent="0.2">
      <c r="B47" s="5"/>
    </row>
    <row r="48" spans="1:10" x14ac:dyDescent="0.2">
      <c r="B48" s="5"/>
    </row>
    <row r="49" spans="2:2" x14ac:dyDescent="0.2">
      <c r="B49" s="5"/>
    </row>
    <row r="50" spans="2:2" x14ac:dyDescent="0.2">
      <c r="B50" s="5"/>
    </row>
    <row r="51" spans="2:2" x14ac:dyDescent="0.2">
      <c r="B51" s="5"/>
    </row>
    <row r="52" spans="2:2" x14ac:dyDescent="0.2">
      <c r="B52" s="5"/>
    </row>
    <row r="53" spans="2:2" x14ac:dyDescent="0.2">
      <c r="B53" s="5"/>
    </row>
    <row r="54" spans="2:2" x14ac:dyDescent="0.2">
      <c r="B54" s="5"/>
    </row>
    <row r="55" spans="2:2" x14ac:dyDescent="0.2">
      <c r="B55" s="5"/>
    </row>
    <row r="56" spans="2:2" x14ac:dyDescent="0.2">
      <c r="B56" s="5"/>
    </row>
    <row r="57" spans="2:2" x14ac:dyDescent="0.2">
      <c r="B57" s="5"/>
    </row>
    <row r="58" spans="2:2" x14ac:dyDescent="0.2">
      <c r="B58" s="5"/>
    </row>
    <row r="59" spans="2:2" x14ac:dyDescent="0.2">
      <c r="B59" s="5"/>
    </row>
    <row r="60" spans="2:2" x14ac:dyDescent="0.2">
      <c r="B60" s="5"/>
    </row>
    <row r="61" spans="2:2" x14ac:dyDescent="0.2">
      <c r="B61" s="5"/>
    </row>
    <row r="62" spans="2:2" x14ac:dyDescent="0.2">
      <c r="B62" s="5"/>
    </row>
    <row r="63" spans="2:2" x14ac:dyDescent="0.2">
      <c r="B63" s="5"/>
    </row>
    <row r="64" spans="2:2" x14ac:dyDescent="0.2">
      <c r="B64" s="5"/>
    </row>
    <row r="65" spans="2:2" x14ac:dyDescent="0.2">
      <c r="B65" s="5"/>
    </row>
    <row r="66" spans="2:2" x14ac:dyDescent="0.2">
      <c r="B66" s="5"/>
    </row>
    <row r="67" spans="2:2" x14ac:dyDescent="0.2">
      <c r="B67" s="5"/>
    </row>
    <row r="68" spans="2:2" x14ac:dyDescent="0.2">
      <c r="B68" s="5"/>
    </row>
    <row r="69" spans="2:2" x14ac:dyDescent="0.2">
      <c r="B69" s="5"/>
    </row>
    <row r="70" spans="2:2" x14ac:dyDescent="0.2">
      <c r="B70" s="5"/>
    </row>
    <row r="71" spans="2:2" x14ac:dyDescent="0.2">
      <c r="B71" s="5"/>
    </row>
    <row r="72" spans="2:2" x14ac:dyDescent="0.2">
      <c r="B72" s="5"/>
    </row>
    <row r="73" spans="2:2" x14ac:dyDescent="0.2">
      <c r="B73" s="5"/>
    </row>
    <row r="74" spans="2:2" x14ac:dyDescent="0.2">
      <c r="B74" s="5"/>
    </row>
    <row r="75" spans="2:2" x14ac:dyDescent="0.2">
      <c r="B75" s="5"/>
    </row>
    <row r="76" spans="2:2" x14ac:dyDescent="0.2">
      <c r="B76" s="5"/>
    </row>
    <row r="77" spans="2:2" x14ac:dyDescent="0.2">
      <c r="B77" s="5"/>
    </row>
    <row r="78" spans="2:2" x14ac:dyDescent="0.2">
      <c r="B78" s="5"/>
    </row>
    <row r="79" spans="2:2" x14ac:dyDescent="0.2">
      <c r="B79" s="5"/>
    </row>
    <row r="80" spans="2:2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  <row r="94" spans="2:2" x14ac:dyDescent="0.2">
      <c r="B94" s="5"/>
    </row>
    <row r="95" spans="2:2" x14ac:dyDescent="0.2">
      <c r="B95" s="5"/>
    </row>
    <row r="96" spans="2:2" x14ac:dyDescent="0.2">
      <c r="B96" s="5"/>
    </row>
    <row r="97" spans="2:2" x14ac:dyDescent="0.2">
      <c r="B97" s="5"/>
    </row>
    <row r="98" spans="2:2" x14ac:dyDescent="0.2">
      <c r="B98" s="5"/>
    </row>
    <row r="99" spans="2:2" x14ac:dyDescent="0.2">
      <c r="B99" s="5"/>
    </row>
    <row r="100" spans="2:2" x14ac:dyDescent="0.2">
      <c r="B100" s="5"/>
    </row>
    <row r="101" spans="2:2" x14ac:dyDescent="0.2">
      <c r="B101" s="5"/>
    </row>
    <row r="102" spans="2:2" x14ac:dyDescent="0.2">
      <c r="B102" s="5"/>
    </row>
    <row r="103" spans="2:2" x14ac:dyDescent="0.2">
      <c r="B103" s="5"/>
    </row>
    <row r="104" spans="2:2" x14ac:dyDescent="0.2">
      <c r="B104" s="5"/>
    </row>
    <row r="105" spans="2:2" x14ac:dyDescent="0.2">
      <c r="B105" s="5"/>
    </row>
    <row r="106" spans="2:2" x14ac:dyDescent="0.2">
      <c r="B106" s="5"/>
    </row>
    <row r="107" spans="2:2" x14ac:dyDescent="0.2">
      <c r="B107" s="5"/>
    </row>
    <row r="108" spans="2:2" x14ac:dyDescent="0.2">
      <c r="B108" s="5"/>
    </row>
    <row r="109" spans="2:2" x14ac:dyDescent="0.2">
      <c r="B109" s="5"/>
    </row>
    <row r="110" spans="2:2" x14ac:dyDescent="0.2">
      <c r="B110" s="5"/>
    </row>
    <row r="111" spans="2:2" x14ac:dyDescent="0.2">
      <c r="B111" s="5"/>
    </row>
    <row r="112" spans="2:2" x14ac:dyDescent="0.2">
      <c r="B112" s="5"/>
    </row>
    <row r="113" spans="2:2" x14ac:dyDescent="0.2">
      <c r="B113" s="5"/>
    </row>
    <row r="114" spans="2:2" x14ac:dyDescent="0.2">
      <c r="B114" s="5"/>
    </row>
    <row r="115" spans="2:2" x14ac:dyDescent="0.2">
      <c r="B115" s="5"/>
    </row>
    <row r="116" spans="2:2" x14ac:dyDescent="0.2">
      <c r="B116" s="5"/>
    </row>
    <row r="117" spans="2:2" x14ac:dyDescent="0.2">
      <c r="B117" s="5"/>
    </row>
    <row r="118" spans="2:2" x14ac:dyDescent="0.2">
      <c r="B118" s="5"/>
    </row>
    <row r="119" spans="2:2" x14ac:dyDescent="0.2">
      <c r="B119" s="5"/>
    </row>
    <row r="120" spans="2:2" x14ac:dyDescent="0.2">
      <c r="B120" s="5"/>
    </row>
    <row r="121" spans="2:2" x14ac:dyDescent="0.2">
      <c r="B121" s="5"/>
    </row>
    <row r="122" spans="2:2" x14ac:dyDescent="0.2">
      <c r="B122" s="5"/>
    </row>
    <row r="123" spans="2:2" x14ac:dyDescent="0.2">
      <c r="B123" s="5"/>
    </row>
    <row r="124" spans="2:2" x14ac:dyDescent="0.2">
      <c r="B124" s="5"/>
    </row>
    <row r="125" spans="2:2" x14ac:dyDescent="0.2">
      <c r="B125" s="5"/>
    </row>
    <row r="126" spans="2:2" x14ac:dyDescent="0.2">
      <c r="B126" s="5"/>
    </row>
    <row r="127" spans="2:2" x14ac:dyDescent="0.2">
      <c r="B127" s="5"/>
    </row>
    <row r="128" spans="2:2" x14ac:dyDescent="0.2">
      <c r="B128" s="5"/>
    </row>
    <row r="129" spans="2:2" x14ac:dyDescent="0.2">
      <c r="B129" s="5"/>
    </row>
    <row r="130" spans="2:2" x14ac:dyDescent="0.2">
      <c r="B130" s="5"/>
    </row>
    <row r="131" spans="2:2" x14ac:dyDescent="0.2">
      <c r="B131" s="5"/>
    </row>
    <row r="132" spans="2:2" x14ac:dyDescent="0.2">
      <c r="B132" s="5"/>
    </row>
    <row r="133" spans="2:2" x14ac:dyDescent="0.2">
      <c r="B133" s="5"/>
    </row>
    <row r="134" spans="2:2" x14ac:dyDescent="0.2">
      <c r="B134" s="5"/>
    </row>
    <row r="135" spans="2:2" x14ac:dyDescent="0.2">
      <c r="B135" s="5"/>
    </row>
    <row r="136" spans="2:2" x14ac:dyDescent="0.2">
      <c r="B136" s="5"/>
    </row>
    <row r="137" spans="2:2" x14ac:dyDescent="0.2">
      <c r="B137" s="5"/>
    </row>
    <row r="138" spans="2:2" x14ac:dyDescent="0.2">
      <c r="B138" s="5"/>
    </row>
    <row r="139" spans="2:2" x14ac:dyDescent="0.2">
      <c r="B139" s="5"/>
    </row>
    <row r="140" spans="2:2" x14ac:dyDescent="0.2">
      <c r="B140" s="5"/>
    </row>
    <row r="141" spans="2:2" x14ac:dyDescent="0.2">
      <c r="B141" s="5"/>
    </row>
    <row r="142" spans="2:2" x14ac:dyDescent="0.2">
      <c r="B142" s="5"/>
    </row>
    <row r="143" spans="2:2" x14ac:dyDescent="0.2">
      <c r="B143" s="5"/>
    </row>
    <row r="144" spans="2:2" x14ac:dyDescent="0.2">
      <c r="B144" s="5"/>
    </row>
    <row r="145" spans="2:2" x14ac:dyDescent="0.2">
      <c r="B145" s="5"/>
    </row>
    <row r="146" spans="2:2" x14ac:dyDescent="0.2">
      <c r="B146" s="5"/>
    </row>
    <row r="147" spans="2:2" x14ac:dyDescent="0.2">
      <c r="B147" s="5"/>
    </row>
    <row r="148" spans="2:2" x14ac:dyDescent="0.2">
      <c r="B148" s="5"/>
    </row>
    <row r="149" spans="2:2" x14ac:dyDescent="0.2">
      <c r="B149" s="5"/>
    </row>
    <row r="150" spans="2:2" x14ac:dyDescent="0.2">
      <c r="B150" s="5"/>
    </row>
    <row r="151" spans="2:2" x14ac:dyDescent="0.2">
      <c r="B151" s="5"/>
    </row>
    <row r="152" spans="2:2" x14ac:dyDescent="0.2">
      <c r="B152" s="5"/>
    </row>
    <row r="153" spans="2:2" x14ac:dyDescent="0.2">
      <c r="B153" s="5"/>
    </row>
    <row r="154" spans="2:2" x14ac:dyDescent="0.2">
      <c r="B154" s="5"/>
    </row>
    <row r="155" spans="2:2" x14ac:dyDescent="0.2">
      <c r="B155" s="5"/>
    </row>
    <row r="156" spans="2:2" x14ac:dyDescent="0.2">
      <c r="B156" s="5"/>
    </row>
    <row r="157" spans="2:2" x14ac:dyDescent="0.2">
      <c r="B157" s="5"/>
    </row>
    <row r="158" spans="2:2" x14ac:dyDescent="0.2">
      <c r="B158" s="5"/>
    </row>
    <row r="159" spans="2:2" x14ac:dyDescent="0.2">
      <c r="B159" s="5"/>
    </row>
    <row r="160" spans="2:2" x14ac:dyDescent="0.2">
      <c r="B160" s="5"/>
    </row>
    <row r="161" spans="2:2" x14ac:dyDescent="0.2">
      <c r="B161" s="5"/>
    </row>
    <row r="162" spans="2:2" x14ac:dyDescent="0.2">
      <c r="B162" s="5"/>
    </row>
    <row r="163" spans="2:2" x14ac:dyDescent="0.2">
      <c r="B163" s="5"/>
    </row>
    <row r="164" spans="2:2" x14ac:dyDescent="0.2">
      <c r="B164" s="5"/>
    </row>
    <row r="165" spans="2:2" x14ac:dyDescent="0.2">
      <c r="B165" s="5"/>
    </row>
    <row r="166" spans="2:2" x14ac:dyDescent="0.2">
      <c r="B166" s="5"/>
    </row>
    <row r="167" spans="2:2" x14ac:dyDescent="0.2">
      <c r="B167" s="5"/>
    </row>
    <row r="168" spans="2:2" x14ac:dyDescent="0.2">
      <c r="B168" s="5"/>
    </row>
    <row r="169" spans="2:2" x14ac:dyDescent="0.2">
      <c r="B169" s="5"/>
    </row>
    <row r="170" spans="2:2" x14ac:dyDescent="0.2">
      <c r="B170" s="5"/>
    </row>
    <row r="171" spans="2:2" x14ac:dyDescent="0.2">
      <c r="B171" s="5"/>
    </row>
    <row r="172" spans="2:2" x14ac:dyDescent="0.2">
      <c r="B172" s="5"/>
    </row>
    <row r="173" spans="2:2" x14ac:dyDescent="0.2">
      <c r="B173" s="5"/>
    </row>
    <row r="174" spans="2:2" x14ac:dyDescent="0.2">
      <c r="B174" s="5"/>
    </row>
    <row r="175" spans="2:2" x14ac:dyDescent="0.2">
      <c r="B175" s="5"/>
    </row>
    <row r="176" spans="2:2" x14ac:dyDescent="0.2">
      <c r="B176" s="5"/>
    </row>
    <row r="177" spans="2:2" x14ac:dyDescent="0.2">
      <c r="B177" s="5"/>
    </row>
    <row r="178" spans="2:2" x14ac:dyDescent="0.2">
      <c r="B178" s="5"/>
    </row>
    <row r="179" spans="2:2" x14ac:dyDescent="0.2">
      <c r="B179" s="5"/>
    </row>
    <row r="180" spans="2:2" x14ac:dyDescent="0.2">
      <c r="B180" s="5"/>
    </row>
    <row r="181" spans="2:2" x14ac:dyDescent="0.2">
      <c r="B181" s="5"/>
    </row>
    <row r="182" spans="2:2" x14ac:dyDescent="0.2">
      <c r="B182" s="5"/>
    </row>
    <row r="183" spans="2:2" x14ac:dyDescent="0.2">
      <c r="B183" s="5"/>
    </row>
    <row r="184" spans="2:2" x14ac:dyDescent="0.2">
      <c r="B184" s="5"/>
    </row>
    <row r="185" spans="2:2" x14ac:dyDescent="0.2">
      <c r="B185" s="5"/>
    </row>
    <row r="186" spans="2:2" x14ac:dyDescent="0.2">
      <c r="B186" s="5"/>
    </row>
    <row r="187" spans="2:2" x14ac:dyDescent="0.2">
      <c r="B187" s="5"/>
    </row>
    <row r="188" spans="2:2" x14ac:dyDescent="0.2">
      <c r="B188" s="5"/>
    </row>
    <row r="189" spans="2:2" x14ac:dyDescent="0.2">
      <c r="B189" s="5"/>
    </row>
    <row r="190" spans="2:2" x14ac:dyDescent="0.2">
      <c r="B190" s="5"/>
    </row>
    <row r="191" spans="2:2" x14ac:dyDescent="0.2">
      <c r="B191" s="5"/>
    </row>
    <row r="192" spans="2:2" x14ac:dyDescent="0.2">
      <c r="B192" s="5"/>
    </row>
    <row r="193" spans="2:2" x14ac:dyDescent="0.2">
      <c r="B193" s="5"/>
    </row>
    <row r="194" spans="2:2" x14ac:dyDescent="0.2">
      <c r="B194" s="5"/>
    </row>
    <row r="195" spans="2:2" x14ac:dyDescent="0.2">
      <c r="B195" s="5"/>
    </row>
    <row r="196" spans="2:2" x14ac:dyDescent="0.2">
      <c r="B196" s="5"/>
    </row>
    <row r="197" spans="2:2" x14ac:dyDescent="0.2">
      <c r="B197" s="5"/>
    </row>
    <row r="198" spans="2:2" x14ac:dyDescent="0.2">
      <c r="B198" s="5"/>
    </row>
    <row r="199" spans="2:2" x14ac:dyDescent="0.2">
      <c r="B199" s="5"/>
    </row>
    <row r="200" spans="2:2" x14ac:dyDescent="0.2">
      <c r="B200" s="5"/>
    </row>
    <row r="201" spans="2:2" x14ac:dyDescent="0.2">
      <c r="B201" s="5"/>
    </row>
    <row r="202" spans="2:2" x14ac:dyDescent="0.2">
      <c r="B202" s="5"/>
    </row>
    <row r="203" spans="2:2" x14ac:dyDescent="0.2">
      <c r="B203" s="5"/>
    </row>
    <row r="204" spans="2:2" x14ac:dyDescent="0.2">
      <c r="B204" s="5"/>
    </row>
    <row r="205" spans="2:2" x14ac:dyDescent="0.2">
      <c r="B205" s="5"/>
    </row>
    <row r="206" spans="2:2" x14ac:dyDescent="0.2">
      <c r="B206" s="5"/>
    </row>
    <row r="207" spans="2:2" x14ac:dyDescent="0.2">
      <c r="B207" s="5"/>
    </row>
    <row r="208" spans="2:2" x14ac:dyDescent="0.2">
      <c r="B208" s="5"/>
    </row>
    <row r="209" spans="2:2" x14ac:dyDescent="0.2">
      <c r="B209" s="5"/>
    </row>
    <row r="210" spans="2:2" x14ac:dyDescent="0.2">
      <c r="B210" s="5"/>
    </row>
    <row r="211" spans="2:2" x14ac:dyDescent="0.2">
      <c r="B211" s="5"/>
    </row>
    <row r="212" spans="2:2" x14ac:dyDescent="0.2">
      <c r="B212" s="5"/>
    </row>
    <row r="213" spans="2:2" x14ac:dyDescent="0.2">
      <c r="B213" s="5"/>
    </row>
    <row r="214" spans="2:2" x14ac:dyDescent="0.2">
      <c r="B214" s="5"/>
    </row>
    <row r="215" spans="2:2" x14ac:dyDescent="0.2">
      <c r="B215" s="5"/>
    </row>
    <row r="216" spans="2:2" x14ac:dyDescent="0.2">
      <c r="B216" s="5"/>
    </row>
    <row r="217" spans="2:2" x14ac:dyDescent="0.2">
      <c r="B217" s="5"/>
    </row>
    <row r="218" spans="2:2" x14ac:dyDescent="0.2">
      <c r="B218" s="5"/>
    </row>
    <row r="219" spans="2:2" x14ac:dyDescent="0.2">
      <c r="B219" s="5"/>
    </row>
    <row r="220" spans="2:2" x14ac:dyDescent="0.2">
      <c r="B220" s="5"/>
    </row>
    <row r="221" spans="2:2" x14ac:dyDescent="0.2">
      <c r="B221" s="5"/>
    </row>
    <row r="222" spans="2:2" x14ac:dyDescent="0.2">
      <c r="B222" s="5"/>
    </row>
    <row r="223" spans="2:2" x14ac:dyDescent="0.2">
      <c r="B223" s="5"/>
    </row>
    <row r="224" spans="2:2" x14ac:dyDescent="0.2">
      <c r="B224" s="5"/>
    </row>
    <row r="225" spans="2:2" x14ac:dyDescent="0.2">
      <c r="B225" s="5"/>
    </row>
    <row r="226" spans="2:2" x14ac:dyDescent="0.2">
      <c r="B226" s="5"/>
    </row>
    <row r="227" spans="2:2" x14ac:dyDescent="0.2">
      <c r="B227" s="5"/>
    </row>
    <row r="228" spans="2:2" x14ac:dyDescent="0.2">
      <c r="B228" s="5"/>
    </row>
    <row r="229" spans="2:2" x14ac:dyDescent="0.2">
      <c r="B229" s="5"/>
    </row>
    <row r="230" spans="2:2" x14ac:dyDescent="0.2">
      <c r="B230" s="5"/>
    </row>
    <row r="231" spans="2:2" x14ac:dyDescent="0.2">
      <c r="B231" s="5"/>
    </row>
    <row r="232" spans="2:2" x14ac:dyDescent="0.2">
      <c r="B232" s="5"/>
    </row>
    <row r="233" spans="2:2" x14ac:dyDescent="0.2">
      <c r="B233" s="5"/>
    </row>
    <row r="234" spans="2:2" x14ac:dyDescent="0.2">
      <c r="B234" s="5"/>
    </row>
    <row r="235" spans="2:2" x14ac:dyDescent="0.2">
      <c r="B235" s="5"/>
    </row>
    <row r="236" spans="2:2" x14ac:dyDescent="0.2">
      <c r="B236" s="5"/>
    </row>
    <row r="237" spans="2:2" x14ac:dyDescent="0.2">
      <c r="B237" s="5"/>
    </row>
    <row r="238" spans="2:2" x14ac:dyDescent="0.2">
      <c r="B238" s="5"/>
    </row>
    <row r="239" spans="2:2" x14ac:dyDescent="0.2">
      <c r="B239" s="5"/>
    </row>
    <row r="240" spans="2:2" x14ac:dyDescent="0.2">
      <c r="B240" s="5"/>
    </row>
    <row r="241" spans="2:2" x14ac:dyDescent="0.2">
      <c r="B241" s="5"/>
    </row>
  </sheetData>
  <conditionalFormatting sqref="J5:J38">
    <cfRule type="cellIs" dxfId="6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5"/>
      <c r="H2" s="85"/>
      <c r="I2" s="87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41">
        <v>0</v>
      </c>
      <c r="E5" s="41">
        <v>0</v>
      </c>
      <c r="F5" s="41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41">
        <v>0</v>
      </c>
      <c r="E6" s="41">
        <v>0</v>
      </c>
      <c r="F6" s="41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41">
        <v>0</v>
      </c>
      <c r="E7" s="41">
        <v>0</v>
      </c>
      <c r="F7" s="41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41">
        <v>0</v>
      </c>
      <c r="E8" s="41">
        <v>0</v>
      </c>
      <c r="F8" s="41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41">
        <v>0</v>
      </c>
      <c r="E9" s="41">
        <v>0</v>
      </c>
      <c r="F9" s="41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41">
        <v>0</v>
      </c>
      <c r="E10" s="41">
        <v>0</v>
      </c>
      <c r="F10" s="41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41">
        <v>0</v>
      </c>
      <c r="E11" s="41">
        <v>0</v>
      </c>
      <c r="F11" s="41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41">
        <v>0</v>
      </c>
      <c r="E12" s="41">
        <v>0</v>
      </c>
      <c r="F12" s="41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41">
        <v>0</v>
      </c>
      <c r="E13" s="41">
        <v>0</v>
      </c>
      <c r="F13" s="41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41">
        <v>0</v>
      </c>
      <c r="E14" s="41">
        <v>0</v>
      </c>
      <c r="F14" s="41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41">
        <v>0</v>
      </c>
      <c r="E15" s="41">
        <v>0</v>
      </c>
      <c r="F15" s="41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41">
        <v>0</v>
      </c>
      <c r="E16" s="41">
        <v>0</v>
      </c>
      <c r="F16" s="41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41">
        <v>0</v>
      </c>
      <c r="E17" s="41">
        <v>0</v>
      </c>
      <c r="F17" s="41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41">
        <v>0</v>
      </c>
      <c r="E18" s="41">
        <v>0</v>
      </c>
      <c r="F18" s="41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41">
        <v>0</v>
      </c>
      <c r="E19" s="41">
        <v>0</v>
      </c>
      <c r="F19" s="41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41">
        <v>0</v>
      </c>
      <c r="E20" s="41">
        <v>0</v>
      </c>
      <c r="F20" s="41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41">
        <v>0</v>
      </c>
      <c r="E21" s="41">
        <v>0</v>
      </c>
      <c r="F21" s="41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41">
        <v>0</v>
      </c>
      <c r="E22" s="41">
        <v>0</v>
      </c>
      <c r="F22" s="41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41">
        <v>0</v>
      </c>
      <c r="E23" s="41">
        <v>0</v>
      </c>
      <c r="F23" s="41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41">
        <v>0</v>
      </c>
      <c r="E24" s="41">
        <v>0</v>
      </c>
      <c r="F24" s="41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41">
        <v>0</v>
      </c>
      <c r="E25" s="41">
        <v>0</v>
      </c>
      <c r="F25" s="41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41">
        <v>0</v>
      </c>
      <c r="E26" s="41">
        <v>0</v>
      </c>
      <c r="F26" s="41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41">
        <v>0</v>
      </c>
      <c r="E27" s="41">
        <v>0</v>
      </c>
      <c r="F27" s="41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41">
        <v>0</v>
      </c>
      <c r="E28" s="41">
        <v>0</v>
      </c>
      <c r="F28" s="41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41">
        <v>0</v>
      </c>
      <c r="E29" s="41">
        <v>0</v>
      </c>
      <c r="F29" s="41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41">
        <v>0</v>
      </c>
      <c r="E30" s="41">
        <v>0</v>
      </c>
      <c r="F30" s="41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41">
        <v>0</v>
      </c>
      <c r="E31" s="41">
        <v>0</v>
      </c>
      <c r="F31" s="41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41">
        <v>0</v>
      </c>
      <c r="E32" s="41">
        <v>0</v>
      </c>
      <c r="F32" s="41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41">
        <v>0</v>
      </c>
      <c r="E33" s="41">
        <v>0</v>
      </c>
      <c r="F33" s="41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41">
        <v>0</v>
      </c>
      <c r="E34" s="41">
        <v>0</v>
      </c>
      <c r="F34" s="41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1">
        <v>0</v>
      </c>
      <c r="E35" s="41">
        <v>0</v>
      </c>
      <c r="F35" s="41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93">
        <v>0</v>
      </c>
      <c r="E37" s="93">
        <v>0</v>
      </c>
      <c r="F37" s="93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E41" s="123"/>
      <c r="F41" s="123"/>
      <c r="G41"/>
      <c r="H41"/>
      <c r="J41"/>
    </row>
  </sheetData>
  <conditionalFormatting sqref="J5:J38">
    <cfRule type="cellIs" dxfId="6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75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5"/>
      <c r="H2" s="85"/>
      <c r="I2" s="87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8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565124</v>
      </c>
      <c r="C5" s="31">
        <v>530442</v>
      </c>
      <c r="D5" s="41">
        <v>527298</v>
      </c>
      <c r="E5" s="41">
        <v>485296</v>
      </c>
      <c r="F5" s="41">
        <v>477529</v>
      </c>
      <c r="G5" s="39">
        <v>-1.600466519402588E-2</v>
      </c>
      <c r="H5" s="40">
        <v>-4.1230963788924657E-2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616083</v>
      </c>
      <c r="C6" s="19">
        <v>559818</v>
      </c>
      <c r="D6" s="41">
        <v>537522</v>
      </c>
      <c r="E6" s="41">
        <v>522105</v>
      </c>
      <c r="F6" s="41">
        <v>455076</v>
      </c>
      <c r="G6" s="39">
        <v>-0.12838222196684579</v>
      </c>
      <c r="H6" s="40">
        <v>-7.2932883484678857E-2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61676</v>
      </c>
      <c r="C7" s="19">
        <v>69295</v>
      </c>
      <c r="D7" s="41">
        <v>55180</v>
      </c>
      <c r="E7" s="41">
        <v>42583</v>
      </c>
      <c r="F7" s="41">
        <v>35989</v>
      </c>
      <c r="G7" s="39">
        <v>-0.15485052720569237</v>
      </c>
      <c r="H7" s="40">
        <v>-0.12599605099551425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40240</v>
      </c>
      <c r="C8" s="19">
        <v>61176</v>
      </c>
      <c r="D8" s="41">
        <v>63950</v>
      </c>
      <c r="E8" s="41">
        <v>60716</v>
      </c>
      <c r="F8" s="41">
        <v>56651</v>
      </c>
      <c r="G8" s="39">
        <v>-6.695105079385999E-2</v>
      </c>
      <c r="H8" s="40">
        <v>8.927466354493685E-2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7850</v>
      </c>
      <c r="C9" s="19">
        <v>6105</v>
      </c>
      <c r="D9" s="41">
        <v>5756</v>
      </c>
      <c r="E9" s="41">
        <v>8206</v>
      </c>
      <c r="F9" s="41">
        <v>6837</v>
      </c>
      <c r="G9" s="39">
        <v>-0.16682914940287596</v>
      </c>
      <c r="H9" s="40">
        <v>-3.3951388155778917E-2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1910</v>
      </c>
      <c r="C10" s="19">
        <v>2219</v>
      </c>
      <c r="D10" s="41">
        <v>3498</v>
      </c>
      <c r="E10" s="41">
        <v>1728</v>
      </c>
      <c r="F10" s="41">
        <v>1738</v>
      </c>
      <c r="G10" s="39">
        <v>5.7870370370369795E-3</v>
      </c>
      <c r="H10" s="40">
        <v>-2.3315936952594152E-2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104</v>
      </c>
      <c r="C11" s="19">
        <v>12</v>
      </c>
      <c r="D11" s="41">
        <v>64</v>
      </c>
      <c r="E11" s="41">
        <v>46</v>
      </c>
      <c r="F11" s="41">
        <v>21</v>
      </c>
      <c r="G11" s="39">
        <v>-0.54347826086956519</v>
      </c>
      <c r="H11" s="40">
        <v>-0.32965791036482084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5113</v>
      </c>
      <c r="C12" s="19">
        <v>4020</v>
      </c>
      <c r="D12" s="41">
        <v>3429</v>
      </c>
      <c r="E12" s="41">
        <v>4790</v>
      </c>
      <c r="F12" s="41">
        <v>4451</v>
      </c>
      <c r="G12" s="39">
        <v>-7.0772442588726503E-2</v>
      </c>
      <c r="H12" s="40">
        <v>-3.4070454327653099E-2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396</v>
      </c>
      <c r="C13" s="19">
        <v>109</v>
      </c>
      <c r="D13" s="41">
        <v>246</v>
      </c>
      <c r="E13" s="41">
        <v>188</v>
      </c>
      <c r="F13" s="41">
        <v>294</v>
      </c>
      <c r="G13" s="39">
        <v>0.56382978723404253</v>
      </c>
      <c r="H13" s="40">
        <v>-7.1754107547289392E-2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94</v>
      </c>
      <c r="C14" s="19">
        <v>68</v>
      </c>
      <c r="D14" s="41">
        <v>93</v>
      </c>
      <c r="E14" s="41">
        <v>18</v>
      </c>
      <c r="F14" s="41">
        <v>470</v>
      </c>
      <c r="G14" s="39">
        <v>25.111111111111111</v>
      </c>
      <c r="H14" s="40">
        <v>0.4953487812212205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982</v>
      </c>
      <c r="C15" s="19">
        <v>2348</v>
      </c>
      <c r="D15" s="41">
        <v>779</v>
      </c>
      <c r="E15" s="41">
        <v>1119</v>
      </c>
      <c r="F15" s="41">
        <v>1767</v>
      </c>
      <c r="G15" s="39">
        <v>0.57908847184986589</v>
      </c>
      <c r="H15" s="40">
        <v>0.15819387913968286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4161</v>
      </c>
      <c r="C16" s="19">
        <v>653</v>
      </c>
      <c r="D16" s="41">
        <v>1159</v>
      </c>
      <c r="E16" s="41">
        <v>1069</v>
      </c>
      <c r="F16" s="41">
        <v>2545</v>
      </c>
      <c r="G16" s="39">
        <v>1.380729653882133</v>
      </c>
      <c r="H16" s="40">
        <v>-0.11565338519533397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1705</v>
      </c>
      <c r="C17" s="19">
        <v>4016</v>
      </c>
      <c r="D17" s="41">
        <v>226</v>
      </c>
      <c r="E17" s="41">
        <v>1380</v>
      </c>
      <c r="F17" s="41">
        <v>1918</v>
      </c>
      <c r="G17" s="39">
        <v>0.38985507246376816</v>
      </c>
      <c r="H17" s="40">
        <v>2.9866792730014913E-2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12</v>
      </c>
      <c r="C18" s="19">
        <v>39</v>
      </c>
      <c r="D18" s="41">
        <v>0</v>
      </c>
      <c r="E18" s="41">
        <v>80</v>
      </c>
      <c r="F18" s="41">
        <v>56</v>
      </c>
      <c r="G18" s="39">
        <v>-0.30000000000000004</v>
      </c>
      <c r="H18" s="40">
        <v>0.46977784017493174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806</v>
      </c>
      <c r="C19" s="19">
        <v>199</v>
      </c>
      <c r="D19" s="41">
        <v>389</v>
      </c>
      <c r="E19" s="41">
        <v>502</v>
      </c>
      <c r="F19" s="41">
        <v>1030</v>
      </c>
      <c r="G19" s="39">
        <v>1.0517928286852589</v>
      </c>
      <c r="H19" s="40">
        <v>6.3225895893508577E-2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3973</v>
      </c>
      <c r="C20" s="19">
        <v>2678</v>
      </c>
      <c r="D20" s="41">
        <v>5374</v>
      </c>
      <c r="E20" s="41">
        <v>7798</v>
      </c>
      <c r="F20" s="41">
        <v>6291</v>
      </c>
      <c r="G20" s="39">
        <v>-0.19325468068735574</v>
      </c>
      <c r="H20" s="40">
        <v>0.12176085305655571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1788</v>
      </c>
      <c r="C21" s="19">
        <v>212</v>
      </c>
      <c r="D21" s="41">
        <v>425</v>
      </c>
      <c r="E21" s="41">
        <v>576</v>
      </c>
      <c r="F21" s="41">
        <v>807</v>
      </c>
      <c r="G21" s="39">
        <v>0.40104166666666674</v>
      </c>
      <c r="H21" s="40">
        <v>-0.18035365788996205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328</v>
      </c>
      <c r="C22" s="19">
        <v>0</v>
      </c>
      <c r="D22" s="41">
        <v>0</v>
      </c>
      <c r="E22" s="41">
        <v>105</v>
      </c>
      <c r="F22" s="41">
        <v>42</v>
      </c>
      <c r="G22" s="39">
        <v>-0.6</v>
      </c>
      <c r="H22" s="40">
        <v>-0.401803508276525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36</v>
      </c>
      <c r="C23" s="19">
        <v>1427</v>
      </c>
      <c r="D23" s="41">
        <v>506</v>
      </c>
      <c r="E23" s="41">
        <v>760</v>
      </c>
      <c r="F23" s="41">
        <v>4039</v>
      </c>
      <c r="G23" s="39">
        <v>4.314473684210526</v>
      </c>
      <c r="H23" s="40">
        <v>2.2545641639023031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77</v>
      </c>
      <c r="C24" s="19">
        <v>84</v>
      </c>
      <c r="D24" s="41">
        <v>28</v>
      </c>
      <c r="E24" s="41">
        <v>16</v>
      </c>
      <c r="F24" s="41">
        <v>84</v>
      </c>
      <c r="G24" s="39">
        <v>4.25</v>
      </c>
      <c r="H24" s="40">
        <v>2.1991162258356844E-2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334</v>
      </c>
      <c r="C25" s="19">
        <v>638</v>
      </c>
      <c r="D25" s="41">
        <v>1144</v>
      </c>
      <c r="E25" s="41">
        <v>428</v>
      </c>
      <c r="F25" s="41">
        <v>1323</v>
      </c>
      <c r="G25" s="39">
        <v>2.0911214953271027</v>
      </c>
      <c r="H25" s="40">
        <v>0.41076067224766177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330</v>
      </c>
      <c r="C26" s="19">
        <v>353</v>
      </c>
      <c r="D26" s="41">
        <v>185</v>
      </c>
      <c r="E26" s="41">
        <v>454</v>
      </c>
      <c r="F26" s="41">
        <v>279</v>
      </c>
      <c r="G26" s="39">
        <v>-0.38546255506607929</v>
      </c>
      <c r="H26" s="40">
        <v>-4.1101662095685443E-2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278</v>
      </c>
      <c r="C27" s="19">
        <v>138</v>
      </c>
      <c r="D27" s="41">
        <v>248</v>
      </c>
      <c r="E27" s="41">
        <v>1396</v>
      </c>
      <c r="F27" s="41">
        <v>609</v>
      </c>
      <c r="G27" s="39">
        <v>-0.56375358166189105</v>
      </c>
      <c r="H27" s="40">
        <v>0.2165868676042606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41">
        <v>136</v>
      </c>
      <c r="E28" s="41">
        <v>172</v>
      </c>
      <c r="F28" s="41">
        <v>62</v>
      </c>
      <c r="G28" s="39">
        <v>-0.63953488372093026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188</v>
      </c>
      <c r="C29" s="19">
        <v>33</v>
      </c>
      <c r="D29" s="41">
        <v>21</v>
      </c>
      <c r="E29" s="41">
        <v>0</v>
      </c>
      <c r="F29" s="41">
        <v>56</v>
      </c>
      <c r="G29" s="39" t="s">
        <v>126</v>
      </c>
      <c r="H29" s="40">
        <v>-0.26123290347375694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584</v>
      </c>
      <c r="C30" s="19">
        <v>0</v>
      </c>
      <c r="D30" s="41">
        <v>44</v>
      </c>
      <c r="E30" s="41">
        <v>36</v>
      </c>
      <c r="F30" s="41">
        <v>0</v>
      </c>
      <c r="G30" s="39">
        <v>-1</v>
      </c>
      <c r="H30" s="40">
        <v>-1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24</v>
      </c>
      <c r="C31" s="19">
        <v>107</v>
      </c>
      <c r="D31" s="41">
        <v>100</v>
      </c>
      <c r="E31" s="41">
        <v>100</v>
      </c>
      <c r="F31" s="41">
        <v>0</v>
      </c>
      <c r="G31" s="39">
        <v>-1</v>
      </c>
      <c r="H31" s="40">
        <v>-1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391</v>
      </c>
      <c r="C32" s="19">
        <v>605</v>
      </c>
      <c r="D32" s="41">
        <v>476</v>
      </c>
      <c r="E32" s="41">
        <v>1668</v>
      </c>
      <c r="F32" s="41">
        <v>1020</v>
      </c>
      <c r="G32" s="39">
        <v>-0.38848920863309355</v>
      </c>
      <c r="H32" s="40">
        <v>0.27088382874851957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72</v>
      </c>
      <c r="C33" s="19">
        <v>184</v>
      </c>
      <c r="D33" s="41">
        <v>399</v>
      </c>
      <c r="E33" s="41">
        <v>21</v>
      </c>
      <c r="F33" s="41">
        <v>8</v>
      </c>
      <c r="G33" s="39">
        <v>-0.61904761904761907</v>
      </c>
      <c r="H33" s="40">
        <v>-0.42264973081037427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342</v>
      </c>
      <c r="C34" s="19">
        <v>12</v>
      </c>
      <c r="D34" s="41">
        <v>89</v>
      </c>
      <c r="E34" s="41">
        <v>559</v>
      </c>
      <c r="F34" s="41">
        <v>6</v>
      </c>
      <c r="G34" s="39">
        <v>-0.98926654740608233</v>
      </c>
      <c r="H34" s="40">
        <v>-0.63605874690205244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1">
        <v>0</v>
      </c>
      <c r="E35" s="41">
        <v>21</v>
      </c>
      <c r="F35" s="41">
        <v>0</v>
      </c>
      <c r="G35" s="39">
        <v>-1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7265</v>
      </c>
      <c r="C36" s="153">
        <v>2751</v>
      </c>
      <c r="D36" s="153">
        <v>1149</v>
      </c>
      <c r="E36" s="153">
        <v>2970</v>
      </c>
      <c r="F36" s="153">
        <v>3037</v>
      </c>
      <c r="G36" s="39">
        <v>2.2558922558922667E-2</v>
      </c>
      <c r="H36" s="40">
        <v>-0.19591438386272575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757142</v>
      </c>
      <c r="C37" s="89">
        <v>719299</v>
      </c>
      <c r="D37" s="93">
        <v>682615</v>
      </c>
      <c r="E37" s="93">
        <v>661610</v>
      </c>
      <c r="F37" s="93">
        <v>586506</v>
      </c>
      <c r="G37" s="90">
        <v>-0.11351702664711838</v>
      </c>
      <c r="H37" s="91">
        <v>-6.1846765251708957E-2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1322266</v>
      </c>
      <c r="C38" s="89">
        <v>1249741</v>
      </c>
      <c r="D38" s="89">
        <v>1209913</v>
      </c>
      <c r="E38" s="89">
        <v>1146906</v>
      </c>
      <c r="F38" s="89">
        <v>1064035</v>
      </c>
      <c r="G38" s="90">
        <v>-7.2256139561568289E-2</v>
      </c>
      <c r="H38" s="91">
        <v>-5.2870702751337095E-2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E41" s="123"/>
      <c r="F41" s="123"/>
      <c r="G41"/>
      <c r="H41"/>
      <c r="J41"/>
    </row>
  </sheetData>
  <conditionalFormatting sqref="J5:J38">
    <cfRule type="cellIs" dxfId="6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90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5"/>
      <c r="H2" s="85"/>
      <c r="I2" s="87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1415552</v>
      </c>
      <c r="C5" s="31">
        <v>1420255</v>
      </c>
      <c r="D5" s="41">
        <v>1262733</v>
      </c>
      <c r="E5" s="41">
        <v>1433420</v>
      </c>
      <c r="F5" s="41">
        <v>1302502</v>
      </c>
      <c r="G5" s="39">
        <v>-9.133261709757079E-2</v>
      </c>
      <c r="H5" s="40">
        <v>-2.0593137325587318E-2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1126128</v>
      </c>
      <c r="C6" s="19">
        <v>933167</v>
      </c>
      <c r="D6" s="41">
        <v>1010285</v>
      </c>
      <c r="E6" s="41">
        <v>957833</v>
      </c>
      <c r="F6" s="41">
        <v>806702</v>
      </c>
      <c r="G6" s="39">
        <v>-0.15778429016331652</v>
      </c>
      <c r="H6" s="40">
        <v>-8.0013733666292497E-2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399234</v>
      </c>
      <c r="C7" s="19">
        <v>370621</v>
      </c>
      <c r="D7" s="41">
        <v>427219</v>
      </c>
      <c r="E7" s="41">
        <v>413017</v>
      </c>
      <c r="F7" s="41">
        <v>342885</v>
      </c>
      <c r="G7" s="39">
        <v>-0.16980414849751946</v>
      </c>
      <c r="H7" s="40">
        <v>-3.7323785226094253E-2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303285</v>
      </c>
      <c r="C8" s="19">
        <v>265969</v>
      </c>
      <c r="D8" s="41">
        <v>319636</v>
      </c>
      <c r="E8" s="41">
        <v>375151</v>
      </c>
      <c r="F8" s="41">
        <v>376700</v>
      </c>
      <c r="G8" s="39">
        <v>4.1290040543673356E-3</v>
      </c>
      <c r="H8" s="40">
        <v>5.5689427522688684E-2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66678</v>
      </c>
      <c r="C9" s="19">
        <v>32531</v>
      </c>
      <c r="D9" s="41">
        <v>38497</v>
      </c>
      <c r="E9" s="41">
        <v>41419</v>
      </c>
      <c r="F9" s="41">
        <v>49434</v>
      </c>
      <c r="G9" s="39">
        <v>0.19351022477606894</v>
      </c>
      <c r="H9" s="40">
        <v>-7.207944084358886E-2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30504</v>
      </c>
      <c r="C10" s="19">
        <v>28477</v>
      </c>
      <c r="D10" s="41">
        <v>24091</v>
      </c>
      <c r="E10" s="41">
        <v>28174</v>
      </c>
      <c r="F10" s="41">
        <v>24668</v>
      </c>
      <c r="G10" s="39">
        <v>-0.12444097394761122</v>
      </c>
      <c r="H10" s="40">
        <v>-5.1703196016011699E-2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1391</v>
      </c>
      <c r="C11" s="19">
        <v>505</v>
      </c>
      <c r="D11" s="41">
        <v>819</v>
      </c>
      <c r="E11" s="41">
        <v>729</v>
      </c>
      <c r="F11" s="41">
        <v>1217</v>
      </c>
      <c r="G11" s="39">
        <v>0.66941015089163236</v>
      </c>
      <c r="H11" s="40">
        <v>-3.28566231171874E-2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1456</v>
      </c>
      <c r="C12" s="19">
        <v>1118</v>
      </c>
      <c r="D12" s="41">
        <v>1081</v>
      </c>
      <c r="E12" s="41">
        <v>1353</v>
      </c>
      <c r="F12" s="41">
        <v>917</v>
      </c>
      <c r="G12" s="39">
        <v>-0.3222468588322247</v>
      </c>
      <c r="H12" s="40">
        <v>-0.10915532127425553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256</v>
      </c>
      <c r="C13" s="19">
        <v>52</v>
      </c>
      <c r="D13" s="41">
        <v>273</v>
      </c>
      <c r="E13" s="41">
        <v>150</v>
      </c>
      <c r="F13" s="41">
        <v>538</v>
      </c>
      <c r="G13" s="39">
        <v>2.5866666666666664</v>
      </c>
      <c r="H13" s="40">
        <v>0.20402520243261524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184</v>
      </c>
      <c r="C14" s="19">
        <v>98</v>
      </c>
      <c r="D14" s="41">
        <v>38</v>
      </c>
      <c r="E14" s="41">
        <v>20</v>
      </c>
      <c r="F14" s="41">
        <v>457</v>
      </c>
      <c r="G14" s="39">
        <v>21.85</v>
      </c>
      <c r="H14" s="40">
        <v>0.25537823333538312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4645</v>
      </c>
      <c r="C15" s="19">
        <v>85</v>
      </c>
      <c r="D15" s="41">
        <v>304</v>
      </c>
      <c r="E15" s="41">
        <v>1036</v>
      </c>
      <c r="F15" s="41">
        <v>2308</v>
      </c>
      <c r="G15" s="39">
        <v>1.227799227799228</v>
      </c>
      <c r="H15" s="40">
        <v>-0.16041915514577598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1332</v>
      </c>
      <c r="C16" s="19">
        <v>551</v>
      </c>
      <c r="D16" s="41">
        <v>753</v>
      </c>
      <c r="E16" s="41">
        <v>1258</v>
      </c>
      <c r="F16" s="41">
        <v>1387</v>
      </c>
      <c r="G16" s="39">
        <v>0.10254372019077906</v>
      </c>
      <c r="H16" s="40">
        <v>1.0166725824585443E-2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705</v>
      </c>
      <c r="C17" s="19">
        <v>335</v>
      </c>
      <c r="D17" s="41">
        <v>94</v>
      </c>
      <c r="E17" s="41">
        <v>512</v>
      </c>
      <c r="F17" s="41">
        <v>79</v>
      </c>
      <c r="G17" s="39">
        <v>-0.845703125</v>
      </c>
      <c r="H17" s="40">
        <v>-0.42142522707322816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41">
        <v>7</v>
      </c>
      <c r="E18" s="41">
        <v>24</v>
      </c>
      <c r="F18" s="41">
        <v>67</v>
      </c>
      <c r="G18" s="39">
        <v>1.7916666666666665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285</v>
      </c>
      <c r="C19" s="19">
        <v>126</v>
      </c>
      <c r="D19" s="41">
        <v>687</v>
      </c>
      <c r="E19" s="41">
        <v>408</v>
      </c>
      <c r="F19" s="41">
        <v>751</v>
      </c>
      <c r="G19" s="39">
        <v>0.84068627450980382</v>
      </c>
      <c r="H19" s="40">
        <v>0.27408607526986906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3154</v>
      </c>
      <c r="C20" s="19">
        <v>1634</v>
      </c>
      <c r="D20" s="41">
        <v>2429</v>
      </c>
      <c r="E20" s="41">
        <v>3043</v>
      </c>
      <c r="F20" s="41">
        <v>1423</v>
      </c>
      <c r="G20" s="39">
        <v>-0.53236937232993764</v>
      </c>
      <c r="H20" s="40">
        <v>-0.18043047194916073</v>
      </c>
      <c r="I20" s="19" t="s">
        <v>78</v>
      </c>
      <c r="J20" s="17"/>
    </row>
    <row r="21" spans="1:10" ht="14.1" customHeight="1" x14ac:dyDescent="0.2">
      <c r="A21" s="13" t="s">
        <v>87</v>
      </c>
      <c r="B21" s="19">
        <v>1045</v>
      </c>
      <c r="C21" s="19">
        <v>298</v>
      </c>
      <c r="D21" s="41">
        <v>189</v>
      </c>
      <c r="E21" s="41">
        <v>454</v>
      </c>
      <c r="F21" s="41">
        <v>915</v>
      </c>
      <c r="G21" s="39">
        <v>1.015418502202643</v>
      </c>
      <c r="H21" s="40">
        <v>-3.2666560815953538E-2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207</v>
      </c>
      <c r="C22" s="19">
        <v>84</v>
      </c>
      <c r="D22" s="41">
        <v>344</v>
      </c>
      <c r="E22" s="41">
        <v>2111</v>
      </c>
      <c r="F22" s="41">
        <v>1731</v>
      </c>
      <c r="G22" s="39">
        <v>-0.18000947418285174</v>
      </c>
      <c r="H22" s="40">
        <v>0.70051975144362744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94</v>
      </c>
      <c r="C23" s="19">
        <v>28</v>
      </c>
      <c r="D23" s="41">
        <v>175</v>
      </c>
      <c r="E23" s="41">
        <v>283</v>
      </c>
      <c r="F23" s="41">
        <v>313</v>
      </c>
      <c r="G23" s="39">
        <v>0.10600706713780927</v>
      </c>
      <c r="H23" s="40">
        <v>0.35084064961230599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201</v>
      </c>
      <c r="C24" s="19">
        <v>495</v>
      </c>
      <c r="D24" s="41">
        <v>158</v>
      </c>
      <c r="E24" s="41">
        <v>347</v>
      </c>
      <c r="F24" s="41">
        <v>342</v>
      </c>
      <c r="G24" s="39">
        <v>-1.4409221902017322E-2</v>
      </c>
      <c r="H24" s="40">
        <v>0.14210889034253471</v>
      </c>
      <c r="I24" s="19" t="s">
        <v>33</v>
      </c>
      <c r="J24" s="17"/>
    </row>
    <row r="25" spans="1:10" ht="14.1" customHeight="1" x14ac:dyDescent="0.2">
      <c r="A25" s="13" t="s">
        <v>34</v>
      </c>
      <c r="B25" s="19">
        <v>3408</v>
      </c>
      <c r="C25" s="19">
        <v>3380</v>
      </c>
      <c r="D25" s="41">
        <v>2767</v>
      </c>
      <c r="E25" s="41">
        <v>4824</v>
      </c>
      <c r="F25" s="41">
        <v>7317</v>
      </c>
      <c r="G25" s="39">
        <v>0.51679104477611948</v>
      </c>
      <c r="H25" s="40">
        <v>0.2104820875623532</v>
      </c>
      <c r="I25" s="19" t="s">
        <v>35</v>
      </c>
      <c r="J25" s="17"/>
    </row>
    <row r="26" spans="1:10" ht="14.1" customHeight="1" x14ac:dyDescent="0.2">
      <c r="A26" s="13" t="s">
        <v>37</v>
      </c>
      <c r="B26" s="19">
        <v>227</v>
      </c>
      <c r="C26" s="19">
        <v>306</v>
      </c>
      <c r="D26" s="41">
        <v>159</v>
      </c>
      <c r="E26" s="41">
        <v>382</v>
      </c>
      <c r="F26" s="41">
        <v>320</v>
      </c>
      <c r="G26" s="39">
        <v>-0.16230366492146597</v>
      </c>
      <c r="H26" s="40">
        <v>8.9634963825523384E-2</v>
      </c>
      <c r="I26" s="19" t="s">
        <v>38</v>
      </c>
      <c r="J26" s="17"/>
    </row>
    <row r="27" spans="1:10" ht="14.1" customHeight="1" x14ac:dyDescent="0.2">
      <c r="A27" s="13" t="s">
        <v>39</v>
      </c>
      <c r="B27" s="19">
        <v>1793</v>
      </c>
      <c r="C27" s="19">
        <v>617</v>
      </c>
      <c r="D27" s="41">
        <v>974</v>
      </c>
      <c r="E27" s="41">
        <v>869</v>
      </c>
      <c r="F27" s="41">
        <v>1290</v>
      </c>
      <c r="G27" s="39">
        <v>0.48446490218642113</v>
      </c>
      <c r="H27" s="40">
        <v>-7.9015427850798292E-2</v>
      </c>
      <c r="I27" s="19" t="s">
        <v>40</v>
      </c>
      <c r="J27" s="17"/>
    </row>
    <row r="28" spans="1:10" ht="14.1" customHeight="1" x14ac:dyDescent="0.2">
      <c r="A28" s="13" t="s">
        <v>41</v>
      </c>
      <c r="B28" s="19">
        <v>302</v>
      </c>
      <c r="C28" s="19">
        <v>55</v>
      </c>
      <c r="D28" s="41">
        <v>85</v>
      </c>
      <c r="E28" s="41">
        <v>66</v>
      </c>
      <c r="F28" s="41">
        <v>104</v>
      </c>
      <c r="G28" s="39">
        <v>0.57575757575757569</v>
      </c>
      <c r="H28" s="40">
        <v>-0.2339509133899802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52</v>
      </c>
      <c r="C29" s="19">
        <v>0</v>
      </c>
      <c r="D29" s="41">
        <v>21</v>
      </c>
      <c r="E29" s="41">
        <v>56</v>
      </c>
      <c r="F29" s="41">
        <v>0</v>
      </c>
      <c r="G29" s="39">
        <v>-1</v>
      </c>
      <c r="H29" s="40">
        <v>-1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36</v>
      </c>
      <c r="C30" s="19">
        <v>30</v>
      </c>
      <c r="D30" s="41">
        <v>84</v>
      </c>
      <c r="E30" s="41">
        <v>64</v>
      </c>
      <c r="F30" s="41">
        <v>84</v>
      </c>
      <c r="G30" s="39">
        <v>0.3125</v>
      </c>
      <c r="H30" s="40">
        <v>0.23593091702244706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64</v>
      </c>
      <c r="D31" s="41">
        <v>28</v>
      </c>
      <c r="E31" s="41">
        <v>16</v>
      </c>
      <c r="F31" s="41">
        <v>24</v>
      </c>
      <c r="G31" s="39">
        <v>0.5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1451</v>
      </c>
      <c r="C32" s="19">
        <v>781</v>
      </c>
      <c r="D32" s="41">
        <v>1065</v>
      </c>
      <c r="E32" s="41">
        <v>1207</v>
      </c>
      <c r="F32" s="41">
        <v>1564</v>
      </c>
      <c r="G32" s="39">
        <v>0.29577464788732399</v>
      </c>
      <c r="H32" s="40">
        <v>1.892527214835682E-2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14</v>
      </c>
      <c r="C33" s="19">
        <v>0</v>
      </c>
      <c r="D33" s="41">
        <v>140</v>
      </c>
      <c r="E33" s="41">
        <v>0</v>
      </c>
      <c r="F33" s="41">
        <v>513</v>
      </c>
      <c r="G33" s="39" t="s">
        <v>126</v>
      </c>
      <c r="H33" s="40">
        <v>1.4603524914554304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1640</v>
      </c>
      <c r="C34" s="19">
        <v>86</v>
      </c>
      <c r="D34" s="41">
        <v>22</v>
      </c>
      <c r="E34" s="41">
        <v>267</v>
      </c>
      <c r="F34" s="41">
        <v>148</v>
      </c>
      <c r="G34" s="39">
        <v>-0.44569288389513106</v>
      </c>
      <c r="H34" s="40">
        <v>-0.45190673327586406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41">
        <v>231</v>
      </c>
      <c r="E35" s="41">
        <v>12</v>
      </c>
      <c r="F35" s="41">
        <v>275</v>
      </c>
      <c r="G35" s="39">
        <v>21.916666666666668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408</v>
      </c>
      <c r="C36" s="79">
        <v>1714</v>
      </c>
      <c r="D36" s="79">
        <v>11145</v>
      </c>
      <c r="E36" s="79">
        <v>3869</v>
      </c>
      <c r="F36" s="79">
        <v>3360</v>
      </c>
      <c r="G36" s="39">
        <v>-0.13155854225898167</v>
      </c>
      <c r="H36" s="40">
        <v>0.69402485693621307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1950115</v>
      </c>
      <c r="C37" s="89">
        <v>1643207</v>
      </c>
      <c r="D37" s="93">
        <v>1843800</v>
      </c>
      <c r="E37" s="93">
        <v>1838954</v>
      </c>
      <c r="F37" s="93">
        <v>1627833</v>
      </c>
      <c r="G37" s="90">
        <v>-0.11480493802455094</v>
      </c>
      <c r="H37" s="91">
        <v>-4.4155145972177623E-2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3365667</v>
      </c>
      <c r="C38" s="89">
        <v>3063462</v>
      </c>
      <c r="D38" s="89">
        <v>3106533</v>
      </c>
      <c r="E38" s="89">
        <v>3272374</v>
      </c>
      <c r="F38" s="89">
        <v>2930335</v>
      </c>
      <c r="G38" s="90">
        <v>-0.1045231993653537</v>
      </c>
      <c r="H38" s="91">
        <v>-3.4034686106927059E-2</v>
      </c>
      <c r="I38" s="89" t="s">
        <v>48</v>
      </c>
      <c r="J38" s="17"/>
    </row>
    <row r="39" spans="1:10" ht="12.75" customHeight="1" x14ac:dyDescent="0.2">
      <c r="A39" s="14" t="s">
        <v>136</v>
      </c>
      <c r="B39" s="66" t="s">
        <v>92</v>
      </c>
      <c r="F39" s="14" t="s">
        <v>111</v>
      </c>
      <c r="I39" s="16" t="s">
        <v>88</v>
      </c>
      <c r="J39"/>
    </row>
    <row r="40" spans="1:10" ht="12.75" customHeight="1" x14ac:dyDescent="0.2">
      <c r="A40" s="14"/>
      <c r="B40" s="66" t="s">
        <v>93</v>
      </c>
      <c r="F40" s="14" t="s">
        <v>112</v>
      </c>
      <c r="I40" s="15" t="s">
        <v>89</v>
      </c>
      <c r="J40"/>
    </row>
    <row r="41" spans="1:10" x14ac:dyDescent="0.2">
      <c r="E41" s="123"/>
      <c r="F41" s="123"/>
      <c r="G41"/>
      <c r="H41"/>
      <c r="J41"/>
    </row>
  </sheetData>
  <conditionalFormatting sqref="J5:J38">
    <cfRule type="cellIs" dxfId="6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48" customWidth="1"/>
    <col min="2" max="6" width="12.5703125" style="48" customWidth="1"/>
    <col min="7" max="7" width="15.140625" style="48" customWidth="1"/>
    <col min="8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49</v>
      </c>
    </row>
    <row r="2" spans="1:10" s="46" customFormat="1" ht="18.75" customHeight="1" x14ac:dyDescent="0.3">
      <c r="A2" s="84" t="s">
        <v>135</v>
      </c>
      <c r="B2" s="85"/>
      <c r="C2" s="85"/>
      <c r="D2" s="86"/>
      <c r="E2" s="86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0" ht="14.1" customHeight="1" x14ac:dyDescent="0.2">
      <c r="A5" s="124" t="s">
        <v>4</v>
      </c>
      <c r="B5" s="52" t="s">
        <v>129</v>
      </c>
      <c r="C5" s="52" t="s">
        <v>129</v>
      </c>
      <c r="D5" s="52" t="s">
        <v>129</v>
      </c>
      <c r="E5" s="52">
        <v>192384</v>
      </c>
      <c r="F5" s="55" t="s">
        <v>131</v>
      </c>
      <c r="G5" s="40" t="s">
        <v>126</v>
      </c>
      <c r="H5" s="40" t="s">
        <v>126</v>
      </c>
      <c r="I5" s="52" t="s">
        <v>5</v>
      </c>
      <c r="J5" s="53"/>
    </row>
    <row r="6" spans="1:10" ht="14.1" customHeight="1" x14ac:dyDescent="0.2">
      <c r="A6" s="125" t="s">
        <v>8</v>
      </c>
      <c r="B6" s="55" t="s">
        <v>129</v>
      </c>
      <c r="C6" s="55" t="s">
        <v>129</v>
      </c>
      <c r="D6" s="55" t="s">
        <v>129</v>
      </c>
      <c r="E6" s="55">
        <v>171069</v>
      </c>
      <c r="F6" s="55" t="s">
        <v>131</v>
      </c>
      <c r="G6" s="39" t="s">
        <v>126</v>
      </c>
      <c r="H6" s="40" t="s">
        <v>126</v>
      </c>
      <c r="I6" s="55" t="s">
        <v>9</v>
      </c>
      <c r="J6" s="53"/>
    </row>
    <row r="7" spans="1:10" ht="14.1" customHeight="1" x14ac:dyDescent="0.2">
      <c r="A7" s="125" t="s">
        <v>10</v>
      </c>
      <c r="B7" s="55" t="s">
        <v>129</v>
      </c>
      <c r="C7" s="55" t="s">
        <v>129</v>
      </c>
      <c r="D7" s="55" t="s">
        <v>129</v>
      </c>
      <c r="E7" s="55">
        <v>60333</v>
      </c>
      <c r="F7" s="55" t="s">
        <v>131</v>
      </c>
      <c r="G7" s="39" t="s">
        <v>126</v>
      </c>
      <c r="H7" s="40" t="s">
        <v>126</v>
      </c>
      <c r="I7" s="55" t="s">
        <v>11</v>
      </c>
      <c r="J7" s="53"/>
    </row>
    <row r="8" spans="1:10" ht="14.1" customHeight="1" x14ac:dyDescent="0.2">
      <c r="A8" s="125" t="s">
        <v>6</v>
      </c>
      <c r="B8" s="55" t="s">
        <v>129</v>
      </c>
      <c r="C8" s="55" t="s">
        <v>129</v>
      </c>
      <c r="D8" s="55" t="s">
        <v>129</v>
      </c>
      <c r="E8" s="55">
        <v>67587</v>
      </c>
      <c r="F8" s="55" t="s">
        <v>131</v>
      </c>
      <c r="G8" s="39" t="s">
        <v>126</v>
      </c>
      <c r="H8" s="40" t="s">
        <v>126</v>
      </c>
      <c r="I8" s="55" t="s">
        <v>7</v>
      </c>
      <c r="J8" s="53"/>
    </row>
    <row r="9" spans="1:10" ht="14.1" customHeight="1" x14ac:dyDescent="0.2">
      <c r="A9" s="125" t="s">
        <v>14</v>
      </c>
      <c r="B9" s="55" t="s">
        <v>129</v>
      </c>
      <c r="C9" s="55" t="s">
        <v>129</v>
      </c>
      <c r="D9" s="55" t="s">
        <v>129</v>
      </c>
      <c r="E9" s="55">
        <v>3982</v>
      </c>
      <c r="F9" s="55" t="s">
        <v>131</v>
      </c>
      <c r="G9" s="39" t="s">
        <v>126</v>
      </c>
      <c r="H9" s="40" t="s">
        <v>126</v>
      </c>
      <c r="I9" s="55" t="s">
        <v>15</v>
      </c>
      <c r="J9" s="53"/>
    </row>
    <row r="10" spans="1:10" ht="14.1" customHeight="1" x14ac:dyDescent="0.2">
      <c r="A10" s="125" t="s">
        <v>25</v>
      </c>
      <c r="B10" s="55" t="s">
        <v>129</v>
      </c>
      <c r="C10" s="55" t="s">
        <v>129</v>
      </c>
      <c r="D10" s="55" t="s">
        <v>129</v>
      </c>
      <c r="E10" s="55">
        <v>552</v>
      </c>
      <c r="F10" s="55" t="s">
        <v>131</v>
      </c>
      <c r="G10" s="39" t="s">
        <v>126</v>
      </c>
      <c r="H10" s="40" t="s">
        <v>126</v>
      </c>
      <c r="I10" s="55" t="s">
        <v>26</v>
      </c>
      <c r="J10" s="53"/>
    </row>
    <row r="11" spans="1:10" ht="14.1" customHeight="1" x14ac:dyDescent="0.2">
      <c r="A11" s="125" t="s">
        <v>16</v>
      </c>
      <c r="B11" s="55" t="s">
        <v>129</v>
      </c>
      <c r="C11" s="55" t="s">
        <v>129</v>
      </c>
      <c r="D11" s="55" t="s">
        <v>129</v>
      </c>
      <c r="E11" s="55">
        <v>124</v>
      </c>
      <c r="F11" s="55" t="s">
        <v>131</v>
      </c>
      <c r="G11" s="39" t="s">
        <v>126</v>
      </c>
      <c r="H11" s="40" t="s">
        <v>126</v>
      </c>
      <c r="I11" s="55" t="s">
        <v>17</v>
      </c>
      <c r="J11" s="53"/>
    </row>
    <row r="12" spans="1:10" ht="14.1" customHeight="1" x14ac:dyDescent="0.2">
      <c r="A12" s="125" t="s">
        <v>18</v>
      </c>
      <c r="B12" s="55" t="s">
        <v>129</v>
      </c>
      <c r="C12" s="55" t="s">
        <v>129</v>
      </c>
      <c r="D12" s="55" t="s">
        <v>129</v>
      </c>
      <c r="E12" s="55">
        <v>65</v>
      </c>
      <c r="F12" s="55" t="s">
        <v>131</v>
      </c>
      <c r="G12" s="39" t="s">
        <v>126</v>
      </c>
      <c r="H12" s="40" t="s">
        <v>126</v>
      </c>
      <c r="I12" s="55" t="s">
        <v>19</v>
      </c>
      <c r="J12" s="53"/>
    </row>
    <row r="13" spans="1:10" ht="14.1" customHeight="1" x14ac:dyDescent="0.2">
      <c r="A13" s="125" t="s">
        <v>27</v>
      </c>
      <c r="B13" s="55" t="s">
        <v>129</v>
      </c>
      <c r="C13" s="55" t="s">
        <v>129</v>
      </c>
      <c r="D13" s="55" t="s">
        <v>129</v>
      </c>
      <c r="E13" s="55">
        <v>20</v>
      </c>
      <c r="F13" s="55" t="s">
        <v>131</v>
      </c>
      <c r="G13" s="39" t="s">
        <v>126</v>
      </c>
      <c r="H13" s="40" t="s">
        <v>126</v>
      </c>
      <c r="I13" s="55" t="s">
        <v>28</v>
      </c>
      <c r="J13" s="53"/>
    </row>
    <row r="14" spans="1:10" ht="14.1" customHeight="1" x14ac:dyDescent="0.2">
      <c r="A14" s="125" t="s">
        <v>29</v>
      </c>
      <c r="B14" s="55" t="s">
        <v>129</v>
      </c>
      <c r="C14" s="55" t="s">
        <v>129</v>
      </c>
      <c r="D14" s="55" t="s">
        <v>129</v>
      </c>
      <c r="E14" s="55">
        <v>0</v>
      </c>
      <c r="F14" s="55" t="s">
        <v>131</v>
      </c>
      <c r="G14" s="39" t="s">
        <v>126</v>
      </c>
      <c r="H14" s="40" t="s">
        <v>126</v>
      </c>
      <c r="I14" s="55" t="s">
        <v>29</v>
      </c>
      <c r="J14" s="53"/>
    </row>
    <row r="15" spans="1:10" ht="14.1" customHeight="1" x14ac:dyDescent="0.2">
      <c r="A15" s="125" t="s">
        <v>12</v>
      </c>
      <c r="B15" s="55" t="s">
        <v>129</v>
      </c>
      <c r="C15" s="55" t="s">
        <v>129</v>
      </c>
      <c r="D15" s="55" t="s">
        <v>129</v>
      </c>
      <c r="E15" s="55">
        <v>18</v>
      </c>
      <c r="F15" s="55" t="s">
        <v>131</v>
      </c>
      <c r="G15" s="39" t="s">
        <v>126</v>
      </c>
      <c r="H15" s="40" t="s">
        <v>126</v>
      </c>
      <c r="I15" s="55" t="s">
        <v>13</v>
      </c>
      <c r="J15" s="53"/>
    </row>
    <row r="16" spans="1:10" ht="14.1" customHeight="1" x14ac:dyDescent="0.2">
      <c r="A16" s="125" t="s">
        <v>23</v>
      </c>
      <c r="B16" s="55" t="s">
        <v>129</v>
      </c>
      <c r="C16" s="55" t="s">
        <v>129</v>
      </c>
      <c r="D16" s="55" t="s">
        <v>129</v>
      </c>
      <c r="E16" s="55">
        <v>105</v>
      </c>
      <c r="F16" s="55" t="s">
        <v>131</v>
      </c>
      <c r="G16" s="39" t="s">
        <v>126</v>
      </c>
      <c r="H16" s="40" t="s">
        <v>126</v>
      </c>
      <c r="I16" s="55" t="s">
        <v>24</v>
      </c>
      <c r="J16" s="53"/>
    </row>
    <row r="17" spans="1:10" ht="14.1" customHeight="1" x14ac:dyDescent="0.2">
      <c r="A17" s="125" t="s">
        <v>22</v>
      </c>
      <c r="B17" s="55" t="s">
        <v>129</v>
      </c>
      <c r="C17" s="55" t="s">
        <v>129</v>
      </c>
      <c r="D17" s="55" t="s">
        <v>129</v>
      </c>
      <c r="E17" s="55">
        <v>440</v>
      </c>
      <c r="F17" s="55" t="s">
        <v>131</v>
      </c>
      <c r="G17" s="39" t="s">
        <v>126</v>
      </c>
      <c r="H17" s="40" t="s">
        <v>126</v>
      </c>
      <c r="I17" s="55" t="s">
        <v>22</v>
      </c>
      <c r="J17" s="53"/>
    </row>
    <row r="18" spans="1:10" ht="14.1" customHeight="1" x14ac:dyDescent="0.2">
      <c r="A18" s="125" t="s">
        <v>20</v>
      </c>
      <c r="B18" s="55" t="s">
        <v>129</v>
      </c>
      <c r="C18" s="55" t="s">
        <v>129</v>
      </c>
      <c r="D18" s="55" t="s">
        <v>129</v>
      </c>
      <c r="E18" s="55">
        <v>0</v>
      </c>
      <c r="F18" s="55" t="s">
        <v>131</v>
      </c>
      <c r="G18" s="39" t="s">
        <v>126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 t="s">
        <v>129</v>
      </c>
      <c r="C19" s="55" t="s">
        <v>129</v>
      </c>
      <c r="D19" s="55" t="s">
        <v>129</v>
      </c>
      <c r="E19" s="55">
        <v>43</v>
      </c>
      <c r="F19" s="55" t="s">
        <v>131</v>
      </c>
      <c r="G19" s="39" t="s">
        <v>126</v>
      </c>
      <c r="H19" s="40" t="s">
        <v>126</v>
      </c>
      <c r="I19" s="55" t="s">
        <v>31</v>
      </c>
      <c r="J19" s="53"/>
    </row>
    <row r="20" spans="1:10" ht="14.1" customHeight="1" x14ac:dyDescent="0.2">
      <c r="A20" s="125" t="s">
        <v>77</v>
      </c>
      <c r="B20" s="55" t="s">
        <v>129</v>
      </c>
      <c r="C20" s="55" t="s">
        <v>129</v>
      </c>
      <c r="D20" s="55" t="s">
        <v>129</v>
      </c>
      <c r="E20" s="55">
        <v>1130</v>
      </c>
      <c r="F20" s="55" t="s">
        <v>131</v>
      </c>
      <c r="G20" s="39" t="s">
        <v>126</v>
      </c>
      <c r="H20" s="40" t="s">
        <v>126</v>
      </c>
      <c r="I20" s="55" t="s">
        <v>78</v>
      </c>
      <c r="J20" s="53"/>
    </row>
    <row r="21" spans="1:10" ht="14.1" customHeight="1" x14ac:dyDescent="0.2">
      <c r="A21" s="125" t="s">
        <v>87</v>
      </c>
      <c r="B21" s="55" t="s">
        <v>129</v>
      </c>
      <c r="C21" s="55" t="s">
        <v>129</v>
      </c>
      <c r="D21" s="55" t="s">
        <v>129</v>
      </c>
      <c r="E21" s="55">
        <v>268</v>
      </c>
      <c r="F21" s="55" t="s">
        <v>131</v>
      </c>
      <c r="G21" s="39" t="s">
        <v>126</v>
      </c>
      <c r="H21" s="40" t="s">
        <v>126</v>
      </c>
      <c r="I21" s="55" t="s">
        <v>36</v>
      </c>
      <c r="J21" s="53"/>
    </row>
    <row r="22" spans="1:10" ht="14.1" customHeight="1" x14ac:dyDescent="0.2">
      <c r="A22" s="125" t="s">
        <v>79</v>
      </c>
      <c r="B22" s="55" t="s">
        <v>129</v>
      </c>
      <c r="C22" s="55" t="s">
        <v>129</v>
      </c>
      <c r="D22" s="55" t="s">
        <v>129</v>
      </c>
      <c r="E22" s="55">
        <v>1968</v>
      </c>
      <c r="F22" s="55" t="s">
        <v>131</v>
      </c>
      <c r="G22" s="39" t="s">
        <v>126</v>
      </c>
      <c r="H22" s="40" t="s">
        <v>126</v>
      </c>
      <c r="I22" s="55" t="s">
        <v>80</v>
      </c>
      <c r="J22" s="53"/>
    </row>
    <row r="23" spans="1:10" ht="14.1" customHeight="1" x14ac:dyDescent="0.2">
      <c r="A23" s="125" t="s">
        <v>113</v>
      </c>
      <c r="B23" s="55" t="s">
        <v>129</v>
      </c>
      <c r="C23" s="55" t="s">
        <v>129</v>
      </c>
      <c r="D23" s="55" t="s">
        <v>129</v>
      </c>
      <c r="E23" s="55">
        <v>42</v>
      </c>
      <c r="F23" s="55" t="s">
        <v>131</v>
      </c>
      <c r="G23" s="39" t="s">
        <v>126</v>
      </c>
      <c r="H23" s="40" t="s">
        <v>126</v>
      </c>
      <c r="I23" s="55" t="s">
        <v>116</v>
      </c>
      <c r="J23" s="53"/>
    </row>
    <row r="24" spans="1:10" ht="14.1" customHeight="1" x14ac:dyDescent="0.2">
      <c r="A24" s="125" t="s">
        <v>32</v>
      </c>
      <c r="B24" s="55" t="s">
        <v>129</v>
      </c>
      <c r="C24" s="55" t="s">
        <v>129</v>
      </c>
      <c r="D24" s="55" t="s">
        <v>129</v>
      </c>
      <c r="E24" s="55">
        <v>111</v>
      </c>
      <c r="F24" s="55" t="s">
        <v>131</v>
      </c>
      <c r="G24" s="39" t="s">
        <v>126</v>
      </c>
      <c r="H24" s="40" t="s">
        <v>126</v>
      </c>
      <c r="I24" s="55" t="s">
        <v>33</v>
      </c>
      <c r="J24" s="53"/>
    </row>
    <row r="25" spans="1:10" ht="14.1" customHeight="1" x14ac:dyDescent="0.2">
      <c r="A25" s="125" t="s">
        <v>34</v>
      </c>
      <c r="B25" s="55" t="s">
        <v>129</v>
      </c>
      <c r="C25" s="55" t="s">
        <v>129</v>
      </c>
      <c r="D25" s="55" t="s">
        <v>129</v>
      </c>
      <c r="E25" s="55">
        <v>486</v>
      </c>
      <c r="F25" s="55" t="s">
        <v>131</v>
      </c>
      <c r="G25" s="39" t="s">
        <v>126</v>
      </c>
      <c r="H25" s="40" t="s">
        <v>126</v>
      </c>
      <c r="I25" s="55" t="s">
        <v>35</v>
      </c>
      <c r="J25" s="53"/>
    </row>
    <row r="26" spans="1:10" ht="14.1" customHeight="1" x14ac:dyDescent="0.2">
      <c r="A26" s="125" t="s">
        <v>37</v>
      </c>
      <c r="B26" s="55" t="s">
        <v>129</v>
      </c>
      <c r="C26" s="55" t="s">
        <v>129</v>
      </c>
      <c r="D26" s="55" t="s">
        <v>129</v>
      </c>
      <c r="E26" s="55">
        <v>102</v>
      </c>
      <c r="F26" s="55" t="s">
        <v>131</v>
      </c>
      <c r="G26" s="39" t="s">
        <v>126</v>
      </c>
      <c r="H26" s="40" t="s">
        <v>126</v>
      </c>
      <c r="I26" s="55" t="s">
        <v>38</v>
      </c>
      <c r="J26" s="53"/>
    </row>
    <row r="27" spans="1:10" ht="14.1" customHeight="1" x14ac:dyDescent="0.2">
      <c r="A27" s="125" t="s">
        <v>39</v>
      </c>
      <c r="B27" s="55" t="s">
        <v>129</v>
      </c>
      <c r="C27" s="55" t="s">
        <v>129</v>
      </c>
      <c r="D27" s="55" t="s">
        <v>129</v>
      </c>
      <c r="E27" s="55">
        <v>24</v>
      </c>
      <c r="F27" s="55" t="s">
        <v>131</v>
      </c>
      <c r="G27" s="39" t="s">
        <v>126</v>
      </c>
      <c r="H27" s="40" t="s">
        <v>126</v>
      </c>
      <c r="I27" s="55" t="s">
        <v>40</v>
      </c>
      <c r="J27" s="53"/>
    </row>
    <row r="28" spans="1:10" ht="14.1" customHeight="1" x14ac:dyDescent="0.2">
      <c r="A28" s="125" t="s">
        <v>41</v>
      </c>
      <c r="B28" s="55" t="s">
        <v>129</v>
      </c>
      <c r="C28" s="55" t="s">
        <v>129</v>
      </c>
      <c r="D28" s="55" t="s">
        <v>129</v>
      </c>
      <c r="E28" s="55">
        <v>42</v>
      </c>
      <c r="F28" s="55" t="s">
        <v>131</v>
      </c>
      <c r="G28" s="39" t="s">
        <v>126</v>
      </c>
      <c r="H28" s="40" t="s">
        <v>126</v>
      </c>
      <c r="I28" s="55" t="s">
        <v>41</v>
      </c>
      <c r="J28" s="53"/>
    </row>
    <row r="29" spans="1:10" ht="14.1" customHeight="1" x14ac:dyDescent="0.2">
      <c r="A29" s="125" t="s">
        <v>42</v>
      </c>
      <c r="B29" s="55" t="s">
        <v>129</v>
      </c>
      <c r="C29" s="55" t="s">
        <v>129</v>
      </c>
      <c r="D29" s="55" t="s">
        <v>129</v>
      </c>
      <c r="E29" s="55">
        <v>0</v>
      </c>
      <c r="F29" s="55" t="s">
        <v>131</v>
      </c>
      <c r="G29" s="39" t="s">
        <v>126</v>
      </c>
      <c r="H29" s="40" t="s">
        <v>126</v>
      </c>
      <c r="I29" s="55" t="s">
        <v>42</v>
      </c>
      <c r="J29" s="53"/>
    </row>
    <row r="30" spans="1:10" ht="14.1" customHeight="1" x14ac:dyDescent="0.2">
      <c r="A30" s="125" t="s">
        <v>81</v>
      </c>
      <c r="B30" s="55" t="s">
        <v>129</v>
      </c>
      <c r="C30" s="55" t="s">
        <v>129</v>
      </c>
      <c r="D30" s="55" t="s">
        <v>129</v>
      </c>
      <c r="E30" s="55">
        <v>0</v>
      </c>
      <c r="F30" s="55" t="s">
        <v>131</v>
      </c>
      <c r="G30" s="39" t="s">
        <v>126</v>
      </c>
      <c r="H30" s="40" t="s">
        <v>126</v>
      </c>
      <c r="I30" s="55" t="s">
        <v>81</v>
      </c>
      <c r="J30" s="53"/>
    </row>
    <row r="31" spans="1:10" ht="14.1" customHeight="1" x14ac:dyDescent="0.2">
      <c r="A31" s="125" t="s">
        <v>82</v>
      </c>
      <c r="B31" s="55" t="s">
        <v>129</v>
      </c>
      <c r="C31" s="55" t="s">
        <v>129</v>
      </c>
      <c r="D31" s="55" t="s">
        <v>129</v>
      </c>
      <c r="E31" s="55">
        <v>0</v>
      </c>
      <c r="F31" s="55" t="s">
        <v>131</v>
      </c>
      <c r="G31" s="39" t="s">
        <v>126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 t="s">
        <v>129</v>
      </c>
      <c r="C32" s="55" t="s">
        <v>129</v>
      </c>
      <c r="D32" s="55" t="s">
        <v>129</v>
      </c>
      <c r="E32" s="55">
        <v>70</v>
      </c>
      <c r="F32" s="55" t="s">
        <v>131</v>
      </c>
      <c r="G32" s="39" t="s">
        <v>126</v>
      </c>
      <c r="H32" s="40" t="s">
        <v>126</v>
      </c>
      <c r="I32" s="55" t="s">
        <v>84</v>
      </c>
      <c r="J32" s="53"/>
    </row>
    <row r="33" spans="1:10" ht="14.1" customHeight="1" x14ac:dyDescent="0.2">
      <c r="A33" s="125" t="s">
        <v>85</v>
      </c>
      <c r="B33" s="55" t="s">
        <v>129</v>
      </c>
      <c r="C33" s="55" t="s">
        <v>129</v>
      </c>
      <c r="D33" s="55" t="s">
        <v>129</v>
      </c>
      <c r="E33" s="55">
        <v>0</v>
      </c>
      <c r="F33" s="55" t="s">
        <v>131</v>
      </c>
      <c r="G33" s="39" t="s">
        <v>126</v>
      </c>
      <c r="H33" s="40" t="s">
        <v>126</v>
      </c>
      <c r="I33" s="55" t="s">
        <v>86</v>
      </c>
      <c r="J33" s="53"/>
    </row>
    <row r="34" spans="1:10" ht="14.1" customHeight="1" x14ac:dyDescent="0.2">
      <c r="A34" s="125" t="s">
        <v>114</v>
      </c>
      <c r="B34" s="55" t="s">
        <v>129</v>
      </c>
      <c r="C34" s="55" t="s">
        <v>129</v>
      </c>
      <c r="D34" s="55" t="s">
        <v>129</v>
      </c>
      <c r="E34" s="55">
        <v>27</v>
      </c>
      <c r="F34" s="55" t="s">
        <v>131</v>
      </c>
      <c r="G34" s="39" t="s">
        <v>126</v>
      </c>
      <c r="H34" s="40" t="s">
        <v>126</v>
      </c>
      <c r="I34" s="55" t="s">
        <v>117</v>
      </c>
      <c r="J34" s="53"/>
    </row>
    <row r="35" spans="1:10" ht="14.1" customHeight="1" x14ac:dyDescent="0.2">
      <c r="A35" s="125" t="s">
        <v>115</v>
      </c>
      <c r="B35" s="55" t="s">
        <v>129</v>
      </c>
      <c r="C35" s="55" t="s">
        <v>129</v>
      </c>
      <c r="D35" s="55" t="s">
        <v>129</v>
      </c>
      <c r="E35" s="55">
        <v>0</v>
      </c>
      <c r="F35" s="55" t="s">
        <v>131</v>
      </c>
      <c r="G35" s="39" t="s">
        <v>126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153" t="s">
        <v>129</v>
      </c>
      <c r="C36" s="153" t="s">
        <v>129</v>
      </c>
      <c r="D36" s="153" t="s">
        <v>129</v>
      </c>
      <c r="E36" s="153">
        <v>2137</v>
      </c>
      <c r="F36" s="153" t="s">
        <v>131</v>
      </c>
      <c r="G36" s="39" t="s">
        <v>126</v>
      </c>
      <c r="H36" s="40" t="s">
        <v>126</v>
      </c>
      <c r="I36" s="55" t="s">
        <v>44</v>
      </c>
      <c r="J36" s="53"/>
    </row>
    <row r="37" spans="1:10" ht="14.1" customHeight="1" x14ac:dyDescent="0.2">
      <c r="A37" s="88" t="s">
        <v>45</v>
      </c>
      <c r="B37" s="89" t="s">
        <v>129</v>
      </c>
      <c r="C37" s="89" t="s">
        <v>129</v>
      </c>
      <c r="D37" s="89" t="s">
        <v>129</v>
      </c>
      <c r="E37" s="89">
        <v>310745</v>
      </c>
      <c r="F37" s="89" t="s">
        <v>131</v>
      </c>
      <c r="G37" s="90" t="s">
        <v>126</v>
      </c>
      <c r="H37" s="91" t="s">
        <v>126</v>
      </c>
      <c r="I37" s="89" t="s">
        <v>46</v>
      </c>
      <c r="J37" s="53"/>
    </row>
    <row r="38" spans="1:10" ht="14.1" customHeight="1" x14ac:dyDescent="0.2">
      <c r="A38" s="92" t="s">
        <v>47</v>
      </c>
      <c r="B38" s="89" t="s">
        <v>129</v>
      </c>
      <c r="C38" s="89" t="s">
        <v>129</v>
      </c>
      <c r="D38" s="89" t="s">
        <v>129</v>
      </c>
      <c r="E38" s="89">
        <v>503129</v>
      </c>
      <c r="F38" s="89" t="s">
        <v>131</v>
      </c>
      <c r="G38" s="90" t="s">
        <v>126</v>
      </c>
      <c r="H38" s="91" t="s">
        <v>126</v>
      </c>
      <c r="I38" s="89" t="s">
        <v>48</v>
      </c>
      <c r="J38" s="53"/>
    </row>
    <row r="39" spans="1:10" ht="12.75" customHeight="1" x14ac:dyDescent="0.2">
      <c r="A39" s="57" t="s">
        <v>136</v>
      </c>
      <c r="B39" s="129"/>
      <c r="F39" s="57" t="s">
        <v>111</v>
      </c>
      <c r="I39" s="16" t="s">
        <v>88</v>
      </c>
    </row>
    <row r="40" spans="1:10" ht="12.75" customHeight="1" x14ac:dyDescent="0.2">
      <c r="A40" s="57"/>
      <c r="B40" s="129"/>
      <c r="F40" s="57" t="s">
        <v>112</v>
      </c>
      <c r="I40" s="15" t="s">
        <v>89</v>
      </c>
    </row>
  </sheetData>
  <conditionalFormatting sqref="J5:J38">
    <cfRule type="cellIs" dxfId="6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48" customWidth="1"/>
    <col min="2" max="6" width="12.5703125" style="48" customWidth="1"/>
    <col min="7" max="7" width="15.140625" style="48" customWidth="1"/>
    <col min="8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50</v>
      </c>
    </row>
    <row r="2" spans="1:10" s="46" customFormat="1" ht="18.75" customHeight="1" x14ac:dyDescent="0.3">
      <c r="A2" s="84" t="s">
        <v>135</v>
      </c>
      <c r="B2" s="85"/>
      <c r="C2" s="85"/>
      <c r="D2" s="86"/>
      <c r="E2" s="86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0" ht="14.1" customHeight="1" x14ac:dyDescent="0.2">
      <c r="A5" s="124" t="s">
        <v>4</v>
      </c>
      <c r="B5" s="52">
        <v>805979</v>
      </c>
      <c r="C5" s="52">
        <v>825869</v>
      </c>
      <c r="D5" s="52">
        <v>698500</v>
      </c>
      <c r="E5" s="52">
        <v>724354</v>
      </c>
      <c r="F5" s="55">
        <v>694548</v>
      </c>
      <c r="G5" s="39">
        <v>-4.1148388771236166E-2</v>
      </c>
      <c r="H5" s="40">
        <v>-3.6515716673820253E-2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625083</v>
      </c>
      <c r="C6" s="55">
        <v>538190</v>
      </c>
      <c r="D6" s="55">
        <v>539562</v>
      </c>
      <c r="E6" s="55">
        <v>516880</v>
      </c>
      <c r="F6" s="55">
        <v>461415</v>
      </c>
      <c r="G6" s="39">
        <v>-0.10730730537068567</v>
      </c>
      <c r="H6" s="40">
        <v>-7.3087998781140806E-2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217395</v>
      </c>
      <c r="C7" s="55">
        <v>176220</v>
      </c>
      <c r="D7" s="55">
        <v>201769</v>
      </c>
      <c r="E7" s="55">
        <v>189732</v>
      </c>
      <c r="F7" s="55">
        <v>162491</v>
      </c>
      <c r="G7" s="39">
        <v>-0.14357620222208167</v>
      </c>
      <c r="H7" s="40">
        <v>-7.0188442704631981E-2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151799</v>
      </c>
      <c r="C8" s="55">
        <v>128019</v>
      </c>
      <c r="D8" s="55">
        <v>141227</v>
      </c>
      <c r="E8" s="55">
        <v>133673</v>
      </c>
      <c r="F8" s="55">
        <v>150363</v>
      </c>
      <c r="G8" s="39">
        <v>0.12485692697852224</v>
      </c>
      <c r="H8" s="40">
        <v>-2.3734056864397335E-3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32451</v>
      </c>
      <c r="C9" s="55">
        <v>18811</v>
      </c>
      <c r="D9" s="55">
        <v>20092</v>
      </c>
      <c r="E9" s="55">
        <v>21500</v>
      </c>
      <c r="F9" s="55">
        <v>23829</v>
      </c>
      <c r="G9" s="39">
        <v>0.10832558139534876</v>
      </c>
      <c r="H9" s="40">
        <v>-7.4301770251739674E-2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13754</v>
      </c>
      <c r="C10" s="55">
        <v>11794</v>
      </c>
      <c r="D10" s="55">
        <v>10873</v>
      </c>
      <c r="E10" s="55">
        <v>11093</v>
      </c>
      <c r="F10" s="55">
        <v>9580</v>
      </c>
      <c r="G10" s="39">
        <v>-0.13639231948075359</v>
      </c>
      <c r="H10" s="40">
        <v>-8.6446212965868852E-2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1103</v>
      </c>
      <c r="C11" s="55">
        <v>285</v>
      </c>
      <c r="D11" s="55">
        <v>622</v>
      </c>
      <c r="E11" s="55">
        <v>484</v>
      </c>
      <c r="F11" s="55">
        <v>760</v>
      </c>
      <c r="G11" s="39">
        <v>0.57024793388429762</v>
      </c>
      <c r="H11" s="40">
        <v>-8.8913692118340659E-2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1178</v>
      </c>
      <c r="C12" s="55">
        <v>897</v>
      </c>
      <c r="D12" s="55">
        <v>910</v>
      </c>
      <c r="E12" s="55">
        <v>955</v>
      </c>
      <c r="F12" s="55">
        <v>642</v>
      </c>
      <c r="G12" s="39">
        <v>-0.32774869109947646</v>
      </c>
      <c r="H12" s="40">
        <v>-0.14079373632570236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72</v>
      </c>
      <c r="C13" s="55">
        <v>28</v>
      </c>
      <c r="D13" s="55">
        <v>174</v>
      </c>
      <c r="E13" s="55">
        <v>98</v>
      </c>
      <c r="F13" s="55">
        <v>145</v>
      </c>
      <c r="G13" s="39">
        <v>0.47959183673469385</v>
      </c>
      <c r="H13" s="40">
        <v>0.1912663558137897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0</v>
      </c>
      <c r="C14" s="55">
        <v>31</v>
      </c>
      <c r="D14" s="55">
        <v>20</v>
      </c>
      <c r="E14" s="55">
        <v>0</v>
      </c>
      <c r="F14" s="55">
        <v>72</v>
      </c>
      <c r="G14" s="39" t="s">
        <v>126</v>
      </c>
      <c r="H14" s="40" t="s">
        <v>126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88</v>
      </c>
      <c r="C15" s="55">
        <v>79</v>
      </c>
      <c r="D15" s="55">
        <v>219</v>
      </c>
      <c r="E15" s="55">
        <v>392</v>
      </c>
      <c r="F15" s="55">
        <v>1984</v>
      </c>
      <c r="G15" s="39">
        <v>4.0612244897959187</v>
      </c>
      <c r="H15" s="40">
        <v>1.1790377240007568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1000</v>
      </c>
      <c r="C16" s="55">
        <v>405</v>
      </c>
      <c r="D16" s="55">
        <v>387</v>
      </c>
      <c r="E16" s="55">
        <v>440</v>
      </c>
      <c r="F16" s="55">
        <v>681</v>
      </c>
      <c r="G16" s="39">
        <v>0.54772727272727262</v>
      </c>
      <c r="H16" s="40">
        <v>-9.1579810092757619E-2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600</v>
      </c>
      <c r="C17" s="55">
        <v>0</v>
      </c>
      <c r="D17" s="55">
        <v>66</v>
      </c>
      <c r="E17" s="55">
        <v>72</v>
      </c>
      <c r="F17" s="55">
        <v>30</v>
      </c>
      <c r="G17" s="39">
        <v>-0.58333333333333326</v>
      </c>
      <c r="H17" s="40">
        <v>-0.52712919549841208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0</v>
      </c>
      <c r="C18" s="55">
        <v>0</v>
      </c>
      <c r="D18" s="55">
        <v>0</v>
      </c>
      <c r="E18" s="55">
        <v>24</v>
      </c>
      <c r="F18" s="55">
        <v>32</v>
      </c>
      <c r="G18" s="39">
        <v>0.33333333333333326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87</v>
      </c>
      <c r="C19" s="55">
        <v>80</v>
      </c>
      <c r="D19" s="55">
        <v>83</v>
      </c>
      <c r="E19" s="55">
        <v>71</v>
      </c>
      <c r="F19" s="55">
        <v>144</v>
      </c>
      <c r="G19" s="39">
        <v>1.028169014084507</v>
      </c>
      <c r="H19" s="40">
        <v>0.13425528070419568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56</v>
      </c>
      <c r="C20" s="55">
        <v>189</v>
      </c>
      <c r="D20" s="55">
        <v>174</v>
      </c>
      <c r="E20" s="55">
        <v>534</v>
      </c>
      <c r="F20" s="55">
        <v>578</v>
      </c>
      <c r="G20" s="39">
        <v>8.2397003745318331E-2</v>
      </c>
      <c r="H20" s="40">
        <v>0.79240007268980861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195</v>
      </c>
      <c r="C21" s="55">
        <v>211</v>
      </c>
      <c r="D21" s="55">
        <v>95</v>
      </c>
      <c r="E21" s="55">
        <v>158</v>
      </c>
      <c r="F21" s="55">
        <v>170</v>
      </c>
      <c r="G21" s="39">
        <v>7.5949367088607556E-2</v>
      </c>
      <c r="H21" s="40">
        <v>-3.3718694246932746E-2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16</v>
      </c>
      <c r="C22" s="55">
        <v>68</v>
      </c>
      <c r="D22" s="55">
        <v>302</v>
      </c>
      <c r="E22" s="55">
        <v>143</v>
      </c>
      <c r="F22" s="55">
        <v>244</v>
      </c>
      <c r="G22" s="39">
        <v>0.70629370629370625</v>
      </c>
      <c r="H22" s="40">
        <v>0.97613887112048059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67</v>
      </c>
      <c r="C23" s="55">
        <v>28</v>
      </c>
      <c r="D23" s="55">
        <v>147</v>
      </c>
      <c r="E23" s="55">
        <v>28</v>
      </c>
      <c r="F23" s="55">
        <v>36</v>
      </c>
      <c r="G23" s="39">
        <v>0.28571428571428581</v>
      </c>
      <c r="H23" s="40">
        <v>-0.14383607519480746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145</v>
      </c>
      <c r="C24" s="55">
        <v>344</v>
      </c>
      <c r="D24" s="55">
        <v>65</v>
      </c>
      <c r="E24" s="55">
        <v>126</v>
      </c>
      <c r="F24" s="55">
        <v>168</v>
      </c>
      <c r="G24" s="39">
        <v>0.33333333333333326</v>
      </c>
      <c r="H24" s="40">
        <v>3.7493345623905938E-2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2481</v>
      </c>
      <c r="C25" s="55">
        <v>2393</v>
      </c>
      <c r="D25" s="55">
        <v>2160</v>
      </c>
      <c r="E25" s="55">
        <v>2891</v>
      </c>
      <c r="F25" s="55">
        <v>1951</v>
      </c>
      <c r="G25" s="39">
        <v>-0.32514700795572471</v>
      </c>
      <c r="H25" s="40">
        <v>-5.8310720535278526E-2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51</v>
      </c>
      <c r="C26" s="55">
        <v>139</v>
      </c>
      <c r="D26" s="55">
        <v>21</v>
      </c>
      <c r="E26" s="55">
        <v>244</v>
      </c>
      <c r="F26" s="55">
        <v>183</v>
      </c>
      <c r="G26" s="39">
        <v>-0.25</v>
      </c>
      <c r="H26" s="40">
        <v>0.37632255915386259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692</v>
      </c>
      <c r="C27" s="55">
        <v>481</v>
      </c>
      <c r="D27" s="55">
        <v>734</v>
      </c>
      <c r="E27" s="55">
        <v>638</v>
      </c>
      <c r="F27" s="55">
        <v>611</v>
      </c>
      <c r="G27" s="39">
        <v>-4.2319749216300995E-2</v>
      </c>
      <c r="H27" s="40">
        <v>-3.0642937207385534E-2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44</v>
      </c>
      <c r="C28" s="55">
        <v>39</v>
      </c>
      <c r="D28" s="55">
        <v>40</v>
      </c>
      <c r="E28" s="55">
        <v>24</v>
      </c>
      <c r="F28" s="55">
        <v>75</v>
      </c>
      <c r="G28" s="39">
        <v>2.125</v>
      </c>
      <c r="H28" s="40">
        <v>0.14262085560685178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52</v>
      </c>
      <c r="C29" s="55">
        <v>0</v>
      </c>
      <c r="D29" s="55">
        <v>0</v>
      </c>
      <c r="E29" s="55">
        <v>56</v>
      </c>
      <c r="F29" s="55">
        <v>0</v>
      </c>
      <c r="G29" s="39">
        <v>-1</v>
      </c>
      <c r="H29" s="40">
        <v>-1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27</v>
      </c>
      <c r="C30" s="55">
        <v>6</v>
      </c>
      <c r="D30" s="55">
        <v>84</v>
      </c>
      <c r="E30" s="55">
        <v>64</v>
      </c>
      <c r="F30" s="55">
        <v>49</v>
      </c>
      <c r="G30" s="39">
        <v>-0.234375</v>
      </c>
      <c r="H30" s="40">
        <v>0.16066818174236475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0</v>
      </c>
      <c r="C31" s="55">
        <v>64</v>
      </c>
      <c r="D31" s="55">
        <v>28</v>
      </c>
      <c r="E31" s="55">
        <v>16</v>
      </c>
      <c r="F31" s="55">
        <v>24</v>
      </c>
      <c r="G31" s="39">
        <v>0.5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1013</v>
      </c>
      <c r="C32" s="55">
        <v>701</v>
      </c>
      <c r="D32" s="55">
        <v>998</v>
      </c>
      <c r="E32" s="55">
        <v>1015</v>
      </c>
      <c r="F32" s="55">
        <v>1256</v>
      </c>
      <c r="G32" s="39">
        <v>0.2374384236453202</v>
      </c>
      <c r="H32" s="40">
        <v>5.522494340142492E-2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0</v>
      </c>
      <c r="C33" s="55">
        <v>0</v>
      </c>
      <c r="D33" s="55">
        <v>140</v>
      </c>
      <c r="E33" s="55">
        <v>0</v>
      </c>
      <c r="F33" s="55">
        <v>477</v>
      </c>
      <c r="G33" s="39" t="s">
        <v>126</v>
      </c>
      <c r="H33" s="40" t="s">
        <v>126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60</v>
      </c>
      <c r="C34" s="55">
        <v>0</v>
      </c>
      <c r="D34" s="55">
        <v>22</v>
      </c>
      <c r="E34" s="55">
        <v>144</v>
      </c>
      <c r="F34" s="55">
        <v>112</v>
      </c>
      <c r="G34" s="39">
        <v>-0.22222222222222221</v>
      </c>
      <c r="H34" s="40">
        <v>0.16887129408157953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0</v>
      </c>
      <c r="C35" s="55">
        <v>0</v>
      </c>
      <c r="D35" s="55">
        <v>231</v>
      </c>
      <c r="E35" s="55">
        <v>12</v>
      </c>
      <c r="F35" s="55">
        <v>255</v>
      </c>
      <c r="G35" s="39">
        <v>20.25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153">
        <v>1430</v>
      </c>
      <c r="C36" s="153">
        <v>863</v>
      </c>
      <c r="D36" s="153">
        <v>934</v>
      </c>
      <c r="E36" s="153">
        <v>1266</v>
      </c>
      <c r="F36" s="153">
        <v>1462</v>
      </c>
      <c r="G36" s="39">
        <v>0.15481832543443907</v>
      </c>
      <c r="H36" s="40">
        <v>5.5480630767317241E-3</v>
      </c>
      <c r="I36" s="55" t="s">
        <v>44</v>
      </c>
      <c r="J36" s="53"/>
    </row>
    <row r="37" spans="1:10" ht="14.1" customHeight="1" x14ac:dyDescent="0.2">
      <c r="A37" s="88" t="s">
        <v>45</v>
      </c>
      <c r="B37" s="88">
        <v>1050939</v>
      </c>
      <c r="C37" s="89">
        <v>880365</v>
      </c>
      <c r="D37" s="89">
        <v>922179</v>
      </c>
      <c r="E37" s="89">
        <v>882773</v>
      </c>
      <c r="F37" s="89">
        <v>819819</v>
      </c>
      <c r="G37" s="90">
        <v>-7.1313916488157214E-2</v>
      </c>
      <c r="H37" s="91">
        <v>-6.0200699161785276E-2</v>
      </c>
      <c r="I37" s="89" t="s">
        <v>46</v>
      </c>
      <c r="J37" s="53"/>
    </row>
    <row r="38" spans="1:10" ht="14.1" customHeight="1" x14ac:dyDescent="0.2">
      <c r="A38" s="92" t="s">
        <v>47</v>
      </c>
      <c r="B38" s="89">
        <v>1856918</v>
      </c>
      <c r="C38" s="89">
        <v>1706234</v>
      </c>
      <c r="D38" s="89">
        <v>1620679</v>
      </c>
      <c r="E38" s="89">
        <v>1607127</v>
      </c>
      <c r="F38" s="89">
        <v>1514367</v>
      </c>
      <c r="G38" s="90">
        <v>-5.7717902816641131E-2</v>
      </c>
      <c r="H38" s="91">
        <v>-4.9702464891111187E-2</v>
      </c>
      <c r="I38" s="89" t="s">
        <v>48</v>
      </c>
      <c r="J38" s="53"/>
    </row>
    <row r="39" spans="1:10" ht="12.75" customHeight="1" x14ac:dyDescent="0.2">
      <c r="A39" s="57" t="s">
        <v>136</v>
      </c>
      <c r="B39" s="129"/>
      <c r="F39" s="57" t="s">
        <v>111</v>
      </c>
      <c r="I39" s="16" t="s">
        <v>88</v>
      </c>
    </row>
    <row r="40" spans="1:10" ht="12.75" customHeight="1" x14ac:dyDescent="0.2">
      <c r="A40" s="57"/>
      <c r="B40" s="129"/>
      <c r="F40" s="57" t="s">
        <v>112</v>
      </c>
      <c r="I40" s="15" t="s">
        <v>89</v>
      </c>
    </row>
  </sheetData>
  <conditionalFormatting sqref="J5:J38">
    <cfRule type="cellIs" dxfId="6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48" customWidth="1"/>
    <col min="2" max="6" width="12.5703125" style="48" customWidth="1"/>
    <col min="7" max="7" width="15.140625" style="48" customWidth="1"/>
    <col min="8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51</v>
      </c>
    </row>
    <row r="2" spans="1:10" s="46" customFormat="1" ht="18.75" customHeight="1" x14ac:dyDescent="0.3">
      <c r="A2" s="84" t="s">
        <v>135</v>
      </c>
      <c r="B2" s="85"/>
      <c r="C2" s="85"/>
      <c r="D2" s="86"/>
      <c r="E2" s="86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0" ht="14.1" customHeight="1" x14ac:dyDescent="0.2">
      <c r="A5" s="124" t="s">
        <v>4</v>
      </c>
      <c r="B5" s="52">
        <v>0</v>
      </c>
      <c r="C5" s="52">
        <v>0</v>
      </c>
      <c r="D5" s="52">
        <v>0</v>
      </c>
      <c r="E5" s="52">
        <v>0</v>
      </c>
      <c r="F5" s="55">
        <v>0</v>
      </c>
      <c r="G5" s="39" t="s">
        <v>126</v>
      </c>
      <c r="H5" s="40" t="s">
        <v>126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0</v>
      </c>
      <c r="C6" s="55">
        <v>0</v>
      </c>
      <c r="D6" s="55">
        <v>0</v>
      </c>
      <c r="E6" s="55">
        <v>0</v>
      </c>
      <c r="F6" s="55">
        <v>0</v>
      </c>
      <c r="G6" s="39" t="s">
        <v>126</v>
      </c>
      <c r="H6" s="40" t="s">
        <v>126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0</v>
      </c>
      <c r="C7" s="55">
        <v>0</v>
      </c>
      <c r="D7" s="55">
        <v>0</v>
      </c>
      <c r="E7" s="55">
        <v>0</v>
      </c>
      <c r="F7" s="55">
        <v>0</v>
      </c>
      <c r="G7" s="39" t="s">
        <v>126</v>
      </c>
      <c r="H7" s="40" t="s">
        <v>126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0</v>
      </c>
      <c r="C8" s="55">
        <v>0</v>
      </c>
      <c r="D8" s="55">
        <v>0</v>
      </c>
      <c r="E8" s="55">
        <v>0</v>
      </c>
      <c r="F8" s="55">
        <v>0</v>
      </c>
      <c r="G8" s="39" t="s">
        <v>126</v>
      </c>
      <c r="H8" s="40" t="s">
        <v>126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0</v>
      </c>
      <c r="C9" s="55">
        <v>0</v>
      </c>
      <c r="D9" s="55">
        <v>0</v>
      </c>
      <c r="E9" s="55">
        <v>0</v>
      </c>
      <c r="F9" s="55">
        <v>0</v>
      </c>
      <c r="G9" s="39" t="s">
        <v>126</v>
      </c>
      <c r="H9" s="40" t="s">
        <v>126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0</v>
      </c>
      <c r="C10" s="55">
        <v>0</v>
      </c>
      <c r="D10" s="55">
        <v>0</v>
      </c>
      <c r="E10" s="55">
        <v>0</v>
      </c>
      <c r="F10" s="55">
        <v>0</v>
      </c>
      <c r="G10" s="39" t="s">
        <v>126</v>
      </c>
      <c r="H10" s="40" t="s">
        <v>126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0</v>
      </c>
      <c r="C11" s="55">
        <v>0</v>
      </c>
      <c r="D11" s="55">
        <v>0</v>
      </c>
      <c r="E11" s="55">
        <v>0</v>
      </c>
      <c r="F11" s="55">
        <v>0</v>
      </c>
      <c r="G11" s="39" t="s">
        <v>126</v>
      </c>
      <c r="H11" s="40" t="s">
        <v>126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0</v>
      </c>
      <c r="C12" s="55">
        <v>0</v>
      </c>
      <c r="D12" s="55">
        <v>0</v>
      </c>
      <c r="E12" s="55">
        <v>0</v>
      </c>
      <c r="F12" s="55">
        <v>0</v>
      </c>
      <c r="G12" s="39" t="s">
        <v>126</v>
      </c>
      <c r="H12" s="40" t="s">
        <v>126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0</v>
      </c>
      <c r="C13" s="55">
        <v>0</v>
      </c>
      <c r="D13" s="55">
        <v>0</v>
      </c>
      <c r="E13" s="55">
        <v>0</v>
      </c>
      <c r="F13" s="55">
        <v>0</v>
      </c>
      <c r="G13" s="39" t="s">
        <v>126</v>
      </c>
      <c r="H13" s="40" t="s">
        <v>126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39" t="s">
        <v>126</v>
      </c>
      <c r="H14" s="40" t="s">
        <v>126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0</v>
      </c>
      <c r="C15" s="55">
        <v>0</v>
      </c>
      <c r="D15" s="55">
        <v>0</v>
      </c>
      <c r="E15" s="55">
        <v>0</v>
      </c>
      <c r="F15" s="55">
        <v>0</v>
      </c>
      <c r="G15" s="39" t="s">
        <v>126</v>
      </c>
      <c r="H15" s="40" t="s">
        <v>126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39" t="s">
        <v>126</v>
      </c>
      <c r="H16" s="40" t="s">
        <v>126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39" t="s">
        <v>126</v>
      </c>
      <c r="H17" s="40" t="s">
        <v>126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0</v>
      </c>
      <c r="C18" s="55">
        <v>0</v>
      </c>
      <c r="D18" s="55">
        <v>0</v>
      </c>
      <c r="E18" s="55">
        <v>0</v>
      </c>
      <c r="F18" s="55">
        <v>0</v>
      </c>
      <c r="G18" s="39" t="s">
        <v>126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0</v>
      </c>
      <c r="C19" s="55">
        <v>0</v>
      </c>
      <c r="D19" s="55">
        <v>0</v>
      </c>
      <c r="E19" s="55">
        <v>0</v>
      </c>
      <c r="F19" s="55">
        <v>0</v>
      </c>
      <c r="G19" s="39" t="s">
        <v>126</v>
      </c>
      <c r="H19" s="40" t="s">
        <v>126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39" t="s">
        <v>126</v>
      </c>
      <c r="H20" s="40" t="s">
        <v>126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0</v>
      </c>
      <c r="C21" s="55">
        <v>0</v>
      </c>
      <c r="D21" s="55">
        <v>0</v>
      </c>
      <c r="E21" s="55">
        <v>0</v>
      </c>
      <c r="F21" s="55">
        <v>0</v>
      </c>
      <c r="G21" s="39" t="s">
        <v>126</v>
      </c>
      <c r="H21" s="40" t="s">
        <v>126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0</v>
      </c>
      <c r="C22" s="55">
        <v>0</v>
      </c>
      <c r="D22" s="55">
        <v>0</v>
      </c>
      <c r="E22" s="55">
        <v>0</v>
      </c>
      <c r="F22" s="55">
        <v>0</v>
      </c>
      <c r="G22" s="39" t="s">
        <v>126</v>
      </c>
      <c r="H22" s="40" t="s">
        <v>126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0</v>
      </c>
      <c r="C23" s="55">
        <v>0</v>
      </c>
      <c r="D23" s="55">
        <v>0</v>
      </c>
      <c r="E23" s="55">
        <v>0</v>
      </c>
      <c r="F23" s="55">
        <v>0</v>
      </c>
      <c r="G23" s="39" t="s">
        <v>126</v>
      </c>
      <c r="H23" s="40" t="s">
        <v>126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39" t="s">
        <v>126</v>
      </c>
      <c r="H24" s="40" t="s">
        <v>126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0</v>
      </c>
      <c r="C25" s="55">
        <v>0</v>
      </c>
      <c r="D25" s="55">
        <v>0</v>
      </c>
      <c r="E25" s="55">
        <v>0</v>
      </c>
      <c r="F25" s="55">
        <v>0</v>
      </c>
      <c r="G25" s="39" t="s">
        <v>126</v>
      </c>
      <c r="H25" s="40" t="s">
        <v>126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0</v>
      </c>
      <c r="C26" s="55">
        <v>0</v>
      </c>
      <c r="D26" s="55">
        <v>0</v>
      </c>
      <c r="E26" s="55">
        <v>0</v>
      </c>
      <c r="F26" s="55">
        <v>0</v>
      </c>
      <c r="G26" s="39" t="s">
        <v>126</v>
      </c>
      <c r="H26" s="40" t="s">
        <v>126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0</v>
      </c>
      <c r="C27" s="55">
        <v>0</v>
      </c>
      <c r="D27" s="55">
        <v>0</v>
      </c>
      <c r="E27" s="55">
        <v>0</v>
      </c>
      <c r="F27" s="55">
        <v>0</v>
      </c>
      <c r="G27" s="39" t="s">
        <v>126</v>
      </c>
      <c r="H27" s="40" t="s">
        <v>126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0</v>
      </c>
      <c r="C28" s="55">
        <v>0</v>
      </c>
      <c r="D28" s="55">
        <v>0</v>
      </c>
      <c r="E28" s="55">
        <v>0</v>
      </c>
      <c r="F28" s="55">
        <v>0</v>
      </c>
      <c r="G28" s="39" t="s">
        <v>126</v>
      </c>
      <c r="H28" s="40" t="s">
        <v>126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39" t="s">
        <v>126</v>
      </c>
      <c r="H29" s="40" t="s">
        <v>126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39" t="s">
        <v>126</v>
      </c>
      <c r="H30" s="40" t="s">
        <v>126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0</v>
      </c>
      <c r="C31" s="55">
        <v>0</v>
      </c>
      <c r="D31" s="55">
        <v>0</v>
      </c>
      <c r="E31" s="55">
        <v>0</v>
      </c>
      <c r="F31" s="55">
        <v>0</v>
      </c>
      <c r="G31" s="39" t="s">
        <v>126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0</v>
      </c>
      <c r="C32" s="55">
        <v>0</v>
      </c>
      <c r="D32" s="55">
        <v>0</v>
      </c>
      <c r="E32" s="55">
        <v>0</v>
      </c>
      <c r="F32" s="55">
        <v>0</v>
      </c>
      <c r="G32" s="39" t="s">
        <v>126</v>
      </c>
      <c r="H32" s="40" t="s">
        <v>126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0</v>
      </c>
      <c r="C33" s="55">
        <v>0</v>
      </c>
      <c r="D33" s="55">
        <v>0</v>
      </c>
      <c r="E33" s="55">
        <v>0</v>
      </c>
      <c r="F33" s="55">
        <v>0</v>
      </c>
      <c r="G33" s="39" t="s">
        <v>126</v>
      </c>
      <c r="H33" s="40" t="s">
        <v>126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0</v>
      </c>
      <c r="C34" s="55">
        <v>0</v>
      </c>
      <c r="D34" s="55">
        <v>0</v>
      </c>
      <c r="E34" s="55">
        <v>0</v>
      </c>
      <c r="F34" s="55">
        <v>0</v>
      </c>
      <c r="G34" s="39" t="s">
        <v>126</v>
      </c>
      <c r="H34" s="40" t="s">
        <v>126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0</v>
      </c>
      <c r="C35" s="55">
        <v>0</v>
      </c>
      <c r="D35" s="55">
        <v>0</v>
      </c>
      <c r="E35" s="55">
        <v>0</v>
      </c>
      <c r="F35" s="55">
        <v>0</v>
      </c>
      <c r="G35" s="39" t="s">
        <v>126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153">
        <v>0</v>
      </c>
      <c r="C36" s="55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55" t="s">
        <v>44</v>
      </c>
      <c r="J36" s="53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53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53"/>
    </row>
    <row r="39" spans="1:10" ht="12.75" customHeight="1" x14ac:dyDescent="0.2">
      <c r="A39" s="57" t="s">
        <v>136</v>
      </c>
      <c r="B39" s="129"/>
      <c r="F39" s="57" t="s">
        <v>111</v>
      </c>
      <c r="I39" s="16" t="s">
        <v>88</v>
      </c>
    </row>
    <row r="40" spans="1:10" ht="12.75" customHeight="1" x14ac:dyDescent="0.2">
      <c r="A40" s="57"/>
      <c r="B40" s="129"/>
      <c r="F40" s="57" t="s">
        <v>112</v>
      </c>
      <c r="I40" s="15" t="s">
        <v>89</v>
      </c>
    </row>
  </sheetData>
  <conditionalFormatting sqref="J5:J38">
    <cfRule type="cellIs" dxfId="6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48" customWidth="1"/>
    <col min="2" max="6" width="12.5703125" style="48" customWidth="1"/>
    <col min="7" max="7" width="15.140625" style="48" customWidth="1"/>
    <col min="8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54</v>
      </c>
    </row>
    <row r="2" spans="1:10" s="46" customFormat="1" ht="18.75" customHeight="1" x14ac:dyDescent="0.3">
      <c r="A2" s="84" t="s">
        <v>135</v>
      </c>
      <c r="B2" s="85"/>
      <c r="C2" s="85"/>
      <c r="D2" s="86"/>
      <c r="E2" s="86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0" ht="14.1" customHeight="1" x14ac:dyDescent="0.2">
      <c r="A5" s="124" t="s">
        <v>4</v>
      </c>
      <c r="B5" s="52">
        <v>0</v>
      </c>
      <c r="C5" s="52">
        <v>0</v>
      </c>
      <c r="D5" s="52">
        <v>0</v>
      </c>
      <c r="E5" s="52">
        <v>0</v>
      </c>
      <c r="F5" s="55">
        <v>0</v>
      </c>
      <c r="G5" s="39" t="s">
        <v>126</v>
      </c>
      <c r="H5" s="40" t="s">
        <v>126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0</v>
      </c>
      <c r="C6" s="55">
        <v>0</v>
      </c>
      <c r="D6" s="55">
        <v>0</v>
      </c>
      <c r="E6" s="55">
        <v>0</v>
      </c>
      <c r="F6" s="55">
        <v>0</v>
      </c>
      <c r="G6" s="39" t="s">
        <v>126</v>
      </c>
      <c r="H6" s="40" t="s">
        <v>126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0</v>
      </c>
      <c r="C7" s="55">
        <v>0</v>
      </c>
      <c r="D7" s="55">
        <v>0</v>
      </c>
      <c r="E7" s="55">
        <v>0</v>
      </c>
      <c r="F7" s="55">
        <v>0</v>
      </c>
      <c r="G7" s="39" t="s">
        <v>126</v>
      </c>
      <c r="H7" s="40" t="s">
        <v>126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0</v>
      </c>
      <c r="C8" s="55">
        <v>0</v>
      </c>
      <c r="D8" s="55">
        <v>0</v>
      </c>
      <c r="E8" s="55">
        <v>0</v>
      </c>
      <c r="F8" s="55">
        <v>0</v>
      </c>
      <c r="G8" s="39" t="s">
        <v>126</v>
      </c>
      <c r="H8" s="40" t="s">
        <v>126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0</v>
      </c>
      <c r="C9" s="55">
        <v>0</v>
      </c>
      <c r="D9" s="55">
        <v>0</v>
      </c>
      <c r="E9" s="55">
        <v>0</v>
      </c>
      <c r="F9" s="55">
        <v>0</v>
      </c>
      <c r="G9" s="39" t="s">
        <v>126</v>
      </c>
      <c r="H9" s="40" t="s">
        <v>126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0</v>
      </c>
      <c r="C10" s="55">
        <v>0</v>
      </c>
      <c r="D10" s="55">
        <v>0</v>
      </c>
      <c r="E10" s="55">
        <v>0</v>
      </c>
      <c r="F10" s="55">
        <v>0</v>
      </c>
      <c r="G10" s="39" t="s">
        <v>126</v>
      </c>
      <c r="H10" s="40" t="s">
        <v>126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0</v>
      </c>
      <c r="C11" s="55">
        <v>0</v>
      </c>
      <c r="D11" s="55">
        <v>0</v>
      </c>
      <c r="E11" s="55">
        <v>0</v>
      </c>
      <c r="F11" s="55">
        <v>0</v>
      </c>
      <c r="G11" s="39" t="s">
        <v>126</v>
      </c>
      <c r="H11" s="40" t="s">
        <v>126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0</v>
      </c>
      <c r="C12" s="55">
        <v>0</v>
      </c>
      <c r="D12" s="55">
        <v>0</v>
      </c>
      <c r="E12" s="55">
        <v>0</v>
      </c>
      <c r="F12" s="55">
        <v>0</v>
      </c>
      <c r="G12" s="39" t="s">
        <v>126</v>
      </c>
      <c r="H12" s="40" t="s">
        <v>126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0</v>
      </c>
      <c r="C13" s="55">
        <v>0</v>
      </c>
      <c r="D13" s="55">
        <v>0</v>
      </c>
      <c r="E13" s="55">
        <v>0</v>
      </c>
      <c r="F13" s="55">
        <v>0</v>
      </c>
      <c r="G13" s="39" t="s">
        <v>126</v>
      </c>
      <c r="H13" s="40" t="s">
        <v>126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0</v>
      </c>
      <c r="C14" s="55">
        <v>0</v>
      </c>
      <c r="D14" s="55">
        <v>0</v>
      </c>
      <c r="E14" s="55">
        <v>0</v>
      </c>
      <c r="F14" s="55">
        <v>0</v>
      </c>
      <c r="G14" s="39" t="s">
        <v>126</v>
      </c>
      <c r="H14" s="40" t="s">
        <v>126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0</v>
      </c>
      <c r="C15" s="55">
        <v>0</v>
      </c>
      <c r="D15" s="55">
        <v>0</v>
      </c>
      <c r="E15" s="55">
        <v>0</v>
      </c>
      <c r="F15" s="55">
        <v>0</v>
      </c>
      <c r="G15" s="39" t="s">
        <v>126</v>
      </c>
      <c r="H15" s="40" t="s">
        <v>126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0</v>
      </c>
      <c r="C16" s="55">
        <v>0</v>
      </c>
      <c r="D16" s="55">
        <v>0</v>
      </c>
      <c r="E16" s="55">
        <v>0</v>
      </c>
      <c r="F16" s="55">
        <v>0</v>
      </c>
      <c r="G16" s="39" t="s">
        <v>126</v>
      </c>
      <c r="H16" s="40" t="s">
        <v>126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0</v>
      </c>
      <c r="C17" s="55">
        <v>0</v>
      </c>
      <c r="D17" s="55">
        <v>0</v>
      </c>
      <c r="E17" s="55">
        <v>0</v>
      </c>
      <c r="F17" s="55">
        <v>0</v>
      </c>
      <c r="G17" s="39" t="s">
        <v>126</v>
      </c>
      <c r="H17" s="40" t="s">
        <v>126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0</v>
      </c>
      <c r="C18" s="55">
        <v>0</v>
      </c>
      <c r="D18" s="55">
        <v>0</v>
      </c>
      <c r="E18" s="55">
        <v>0</v>
      </c>
      <c r="F18" s="55">
        <v>0</v>
      </c>
      <c r="G18" s="39" t="s">
        <v>126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0</v>
      </c>
      <c r="C19" s="55">
        <v>0</v>
      </c>
      <c r="D19" s="55">
        <v>0</v>
      </c>
      <c r="E19" s="55">
        <v>0</v>
      </c>
      <c r="F19" s="55">
        <v>0</v>
      </c>
      <c r="G19" s="39" t="s">
        <v>126</v>
      </c>
      <c r="H19" s="40" t="s">
        <v>126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0</v>
      </c>
      <c r="C20" s="55">
        <v>0</v>
      </c>
      <c r="D20" s="55">
        <v>0</v>
      </c>
      <c r="E20" s="55">
        <v>0</v>
      </c>
      <c r="F20" s="55">
        <v>0</v>
      </c>
      <c r="G20" s="39" t="s">
        <v>126</v>
      </c>
      <c r="H20" s="40" t="s">
        <v>126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0</v>
      </c>
      <c r="C21" s="55">
        <v>0</v>
      </c>
      <c r="D21" s="55">
        <v>0</v>
      </c>
      <c r="E21" s="55">
        <v>0</v>
      </c>
      <c r="F21" s="55">
        <v>0</v>
      </c>
      <c r="G21" s="39" t="s">
        <v>126</v>
      </c>
      <c r="H21" s="40" t="s">
        <v>126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0</v>
      </c>
      <c r="C22" s="55">
        <v>0</v>
      </c>
      <c r="D22" s="55">
        <v>0</v>
      </c>
      <c r="E22" s="55">
        <v>0</v>
      </c>
      <c r="F22" s="55">
        <v>0</v>
      </c>
      <c r="G22" s="39" t="s">
        <v>126</v>
      </c>
      <c r="H22" s="40" t="s">
        <v>126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0</v>
      </c>
      <c r="C23" s="55">
        <v>0</v>
      </c>
      <c r="D23" s="55">
        <v>0</v>
      </c>
      <c r="E23" s="55">
        <v>0</v>
      </c>
      <c r="F23" s="55">
        <v>0</v>
      </c>
      <c r="G23" s="39" t="s">
        <v>126</v>
      </c>
      <c r="H23" s="40" t="s">
        <v>126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0</v>
      </c>
      <c r="C24" s="55">
        <v>0</v>
      </c>
      <c r="D24" s="55">
        <v>0</v>
      </c>
      <c r="E24" s="55">
        <v>0</v>
      </c>
      <c r="F24" s="55">
        <v>0</v>
      </c>
      <c r="G24" s="39" t="s">
        <v>126</v>
      </c>
      <c r="H24" s="40" t="s">
        <v>126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0</v>
      </c>
      <c r="C25" s="55">
        <v>0</v>
      </c>
      <c r="D25" s="55">
        <v>0</v>
      </c>
      <c r="E25" s="55">
        <v>0</v>
      </c>
      <c r="F25" s="55">
        <v>0</v>
      </c>
      <c r="G25" s="39" t="s">
        <v>126</v>
      </c>
      <c r="H25" s="40" t="s">
        <v>126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0</v>
      </c>
      <c r="C26" s="55">
        <v>0</v>
      </c>
      <c r="D26" s="55">
        <v>0</v>
      </c>
      <c r="E26" s="55">
        <v>0</v>
      </c>
      <c r="F26" s="55">
        <v>0</v>
      </c>
      <c r="G26" s="39" t="s">
        <v>126</v>
      </c>
      <c r="H26" s="40" t="s">
        <v>126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0</v>
      </c>
      <c r="C27" s="55">
        <v>0</v>
      </c>
      <c r="D27" s="55">
        <v>0</v>
      </c>
      <c r="E27" s="55">
        <v>0</v>
      </c>
      <c r="F27" s="55">
        <v>0</v>
      </c>
      <c r="G27" s="39" t="s">
        <v>126</v>
      </c>
      <c r="H27" s="40" t="s">
        <v>126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0</v>
      </c>
      <c r="C28" s="55">
        <v>0</v>
      </c>
      <c r="D28" s="55">
        <v>0</v>
      </c>
      <c r="E28" s="55">
        <v>0</v>
      </c>
      <c r="F28" s="55">
        <v>0</v>
      </c>
      <c r="G28" s="39" t="s">
        <v>126</v>
      </c>
      <c r="H28" s="40" t="s">
        <v>126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39" t="s">
        <v>126</v>
      </c>
      <c r="H29" s="40" t="s">
        <v>126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39" t="s">
        <v>126</v>
      </c>
      <c r="H30" s="40" t="s">
        <v>126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0</v>
      </c>
      <c r="C31" s="55">
        <v>0</v>
      </c>
      <c r="D31" s="55">
        <v>0</v>
      </c>
      <c r="E31" s="55">
        <v>0</v>
      </c>
      <c r="F31" s="55">
        <v>0</v>
      </c>
      <c r="G31" s="39" t="s">
        <v>126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0</v>
      </c>
      <c r="C32" s="55">
        <v>0</v>
      </c>
      <c r="D32" s="55">
        <v>0</v>
      </c>
      <c r="E32" s="55">
        <v>0</v>
      </c>
      <c r="F32" s="55">
        <v>0</v>
      </c>
      <c r="G32" s="39" t="s">
        <v>126</v>
      </c>
      <c r="H32" s="40" t="s">
        <v>126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0</v>
      </c>
      <c r="C33" s="55">
        <v>0</v>
      </c>
      <c r="D33" s="55">
        <v>0</v>
      </c>
      <c r="E33" s="55">
        <v>0</v>
      </c>
      <c r="F33" s="55">
        <v>0</v>
      </c>
      <c r="G33" s="39" t="s">
        <v>126</v>
      </c>
      <c r="H33" s="40" t="s">
        <v>126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0</v>
      </c>
      <c r="C34" s="55">
        <v>0</v>
      </c>
      <c r="D34" s="55">
        <v>0</v>
      </c>
      <c r="E34" s="55">
        <v>0</v>
      </c>
      <c r="F34" s="55">
        <v>0</v>
      </c>
      <c r="G34" s="39" t="s">
        <v>126</v>
      </c>
      <c r="H34" s="40" t="s">
        <v>126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0</v>
      </c>
      <c r="C35" s="55">
        <v>0</v>
      </c>
      <c r="D35" s="55">
        <v>0</v>
      </c>
      <c r="E35" s="55">
        <v>0</v>
      </c>
      <c r="F35" s="55">
        <v>0</v>
      </c>
      <c r="G35" s="39" t="s">
        <v>126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55" t="s">
        <v>44</v>
      </c>
      <c r="J36" s="53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53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53"/>
    </row>
    <row r="39" spans="1:10" ht="12.75" customHeight="1" x14ac:dyDescent="0.2">
      <c r="A39" s="57" t="s">
        <v>136</v>
      </c>
      <c r="B39" s="129"/>
      <c r="F39" s="57" t="s">
        <v>111</v>
      </c>
      <c r="I39" s="16" t="s">
        <v>88</v>
      </c>
    </row>
    <row r="40" spans="1:10" ht="12.75" customHeight="1" x14ac:dyDescent="0.2">
      <c r="A40" s="57"/>
      <c r="B40" s="129"/>
      <c r="F40" s="57" t="s">
        <v>112</v>
      </c>
      <c r="I40" s="15" t="s">
        <v>89</v>
      </c>
    </row>
  </sheetData>
  <conditionalFormatting sqref="J5:J38">
    <cfRule type="cellIs" dxfId="6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8" enableFormatConditionsCalculation="0">
    <tabColor indexed="22"/>
  </sheetPr>
  <dimension ref="A1:P62"/>
  <sheetViews>
    <sheetView topLeftCell="A10" zoomScaleNormal="100" zoomScaleSheetLayoutView="90" workbookViewId="0"/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2" s="46" customFormat="1" ht="18.75" customHeight="1" x14ac:dyDescent="0.3">
      <c r="A1" s="81" t="s">
        <v>122</v>
      </c>
      <c r="B1" s="97"/>
      <c r="C1" s="97"/>
      <c r="D1" s="97"/>
      <c r="E1" s="97"/>
      <c r="F1" s="97"/>
      <c r="G1" s="97"/>
      <c r="H1" s="97"/>
      <c r="I1" s="102" t="s">
        <v>51</v>
      </c>
    </row>
    <row r="2" spans="1:12" s="46" customFormat="1" ht="18.75" customHeight="1" x14ac:dyDescent="0.3">
      <c r="A2" s="84" t="s">
        <v>123</v>
      </c>
      <c r="B2" s="99"/>
      <c r="C2" s="99"/>
      <c r="D2" s="103"/>
      <c r="E2" s="103"/>
      <c r="F2" s="103"/>
      <c r="G2" s="103"/>
      <c r="H2" s="103"/>
      <c r="I2" s="104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2" ht="14.1" customHeight="1" x14ac:dyDescent="0.2">
      <c r="A5" s="21" t="s">
        <v>4</v>
      </c>
      <c r="B5" s="21">
        <v>272727</v>
      </c>
      <c r="C5" s="21">
        <v>258827</v>
      </c>
      <c r="D5" s="21">
        <v>314414</v>
      </c>
      <c r="E5" s="13">
        <v>354977</v>
      </c>
      <c r="F5" s="13">
        <v>348993</v>
      </c>
      <c r="G5" s="50">
        <v>-1.6857430199703094E-2</v>
      </c>
      <c r="H5" s="51">
        <v>6.3584856649817834E-2</v>
      </c>
      <c r="I5" s="52" t="s">
        <v>5</v>
      </c>
      <c r="J5" s="53"/>
    </row>
    <row r="6" spans="1:12" ht="14.1" customHeight="1" x14ac:dyDescent="0.2">
      <c r="A6" s="13" t="s">
        <v>8</v>
      </c>
      <c r="B6" s="13">
        <v>208826</v>
      </c>
      <c r="C6" s="13">
        <v>208121</v>
      </c>
      <c r="D6" s="13">
        <v>218518</v>
      </c>
      <c r="E6" s="13">
        <v>228587</v>
      </c>
      <c r="F6" s="13">
        <v>239715</v>
      </c>
      <c r="G6" s="50">
        <v>4.8681683560307443E-2</v>
      </c>
      <c r="H6" s="51">
        <v>3.5088921059418743E-2</v>
      </c>
      <c r="I6" s="55" t="s">
        <v>9</v>
      </c>
      <c r="J6" s="53"/>
    </row>
    <row r="7" spans="1:12" ht="14.1" customHeight="1" x14ac:dyDescent="0.2">
      <c r="A7" s="13" t="s">
        <v>10</v>
      </c>
      <c r="B7" s="13">
        <v>114086</v>
      </c>
      <c r="C7" s="13">
        <v>114403</v>
      </c>
      <c r="D7" s="13">
        <v>115882</v>
      </c>
      <c r="E7" s="13">
        <v>125558</v>
      </c>
      <c r="F7" s="13">
        <v>122559</v>
      </c>
      <c r="G7" s="50">
        <v>-2.3885375682951349E-2</v>
      </c>
      <c r="H7" s="51">
        <v>1.8071345014792906E-2</v>
      </c>
      <c r="I7" s="55" t="s">
        <v>11</v>
      </c>
      <c r="J7" s="53"/>
    </row>
    <row r="8" spans="1:12" ht="14.1" customHeight="1" x14ac:dyDescent="0.2">
      <c r="A8" s="13" t="s">
        <v>6</v>
      </c>
      <c r="B8" s="13">
        <v>73040</v>
      </c>
      <c r="C8" s="13">
        <v>64932</v>
      </c>
      <c r="D8" s="13">
        <v>68726</v>
      </c>
      <c r="E8" s="13">
        <v>73048</v>
      </c>
      <c r="F8" s="13">
        <v>73477</v>
      </c>
      <c r="G8" s="50">
        <v>5.8728507282883591E-3</v>
      </c>
      <c r="H8" s="51">
        <v>1.4924114869279137E-3</v>
      </c>
      <c r="I8" s="55" t="s">
        <v>7</v>
      </c>
      <c r="J8" s="53"/>
    </row>
    <row r="9" spans="1:12" ht="14.1" customHeight="1" x14ac:dyDescent="0.2">
      <c r="A9" s="13" t="s">
        <v>14</v>
      </c>
      <c r="B9" s="13">
        <v>101064</v>
      </c>
      <c r="C9" s="13">
        <v>83631</v>
      </c>
      <c r="D9" s="13">
        <v>84238</v>
      </c>
      <c r="E9" s="13">
        <v>82077</v>
      </c>
      <c r="F9" s="13">
        <v>90875</v>
      </c>
      <c r="G9" s="50">
        <v>0.1071920269990374</v>
      </c>
      <c r="H9" s="51">
        <v>-2.6217455875575557E-2</v>
      </c>
      <c r="I9" s="55" t="s">
        <v>15</v>
      </c>
      <c r="J9" s="53"/>
    </row>
    <row r="10" spans="1:12" ht="14.1" customHeight="1" x14ac:dyDescent="0.2">
      <c r="A10" s="13" t="s">
        <v>25</v>
      </c>
      <c r="B10" s="13">
        <v>2409</v>
      </c>
      <c r="C10" s="13">
        <v>1589</v>
      </c>
      <c r="D10" s="13">
        <v>2753</v>
      </c>
      <c r="E10" s="13">
        <v>2828</v>
      </c>
      <c r="F10" s="13">
        <v>3679</v>
      </c>
      <c r="G10" s="50">
        <v>0.3009193776520509</v>
      </c>
      <c r="H10" s="51">
        <v>0.11166324543216444</v>
      </c>
      <c r="I10" s="55" t="s">
        <v>26</v>
      </c>
      <c r="J10" s="53"/>
    </row>
    <row r="11" spans="1:12" ht="14.1" customHeight="1" x14ac:dyDescent="0.2">
      <c r="A11" s="13" t="s">
        <v>16</v>
      </c>
      <c r="B11" s="13">
        <v>3620</v>
      </c>
      <c r="C11" s="13">
        <v>3472</v>
      </c>
      <c r="D11" s="13">
        <v>3643</v>
      </c>
      <c r="E11" s="13">
        <v>3708</v>
      </c>
      <c r="F11" s="13">
        <v>4720</v>
      </c>
      <c r="G11" s="50">
        <v>0.27292340884573885</v>
      </c>
      <c r="H11" s="51">
        <v>6.8583236894725896E-2</v>
      </c>
      <c r="I11" s="55" t="s">
        <v>17</v>
      </c>
      <c r="J11" s="53"/>
    </row>
    <row r="12" spans="1:12" ht="14.1" customHeight="1" x14ac:dyDescent="0.2">
      <c r="A12" s="13" t="s">
        <v>18</v>
      </c>
      <c r="B12" s="13">
        <v>5331</v>
      </c>
      <c r="C12" s="13">
        <v>4384</v>
      </c>
      <c r="D12" s="13">
        <v>5846</v>
      </c>
      <c r="E12" s="13">
        <v>4921</v>
      </c>
      <c r="F12" s="13">
        <v>5281</v>
      </c>
      <c r="G12" s="50">
        <v>7.3155862629546764E-2</v>
      </c>
      <c r="H12" s="51">
        <v>-2.3530682133451331E-3</v>
      </c>
      <c r="I12" s="55" t="s">
        <v>19</v>
      </c>
      <c r="J12" s="53"/>
    </row>
    <row r="13" spans="1:12" ht="14.1" customHeight="1" x14ac:dyDescent="0.2">
      <c r="A13" s="13" t="s">
        <v>27</v>
      </c>
      <c r="B13" s="13">
        <v>20821</v>
      </c>
      <c r="C13" s="13">
        <v>11052</v>
      </c>
      <c r="D13" s="13">
        <v>18911</v>
      </c>
      <c r="E13" s="13">
        <v>15485</v>
      </c>
      <c r="F13" s="13">
        <v>20259</v>
      </c>
      <c r="G13" s="50">
        <v>0.30829835324507582</v>
      </c>
      <c r="H13" s="51">
        <v>-6.8173937890221303E-3</v>
      </c>
      <c r="I13" s="55" t="s">
        <v>28</v>
      </c>
      <c r="J13" s="53"/>
    </row>
    <row r="14" spans="1:12" ht="14.1" customHeight="1" x14ac:dyDescent="0.2">
      <c r="A14" s="13" t="s">
        <v>29</v>
      </c>
      <c r="B14" s="13">
        <v>3065</v>
      </c>
      <c r="C14" s="13">
        <v>2509</v>
      </c>
      <c r="D14" s="13">
        <v>4142</v>
      </c>
      <c r="E14" s="13">
        <v>3551</v>
      </c>
      <c r="F14" s="13">
        <v>3769</v>
      </c>
      <c r="G14" s="50">
        <v>6.1391157420444875E-2</v>
      </c>
      <c r="H14" s="51">
        <v>5.3049811313307771E-2</v>
      </c>
      <c r="I14" s="55" t="s">
        <v>29</v>
      </c>
      <c r="J14" s="53"/>
    </row>
    <row r="15" spans="1:12" ht="14.1" customHeight="1" x14ac:dyDescent="0.2">
      <c r="A15" s="13" t="s">
        <v>12</v>
      </c>
      <c r="B15" s="13">
        <v>26290</v>
      </c>
      <c r="C15" s="13">
        <v>19966</v>
      </c>
      <c r="D15" s="13">
        <v>23128</v>
      </c>
      <c r="E15" s="13">
        <v>23036</v>
      </c>
      <c r="F15" s="13">
        <v>25999</v>
      </c>
      <c r="G15" s="50">
        <v>0.12862476124327138</v>
      </c>
      <c r="H15" s="51">
        <v>-2.7787727933802353E-3</v>
      </c>
      <c r="I15" s="55" t="s">
        <v>13</v>
      </c>
      <c r="J15" s="53"/>
      <c r="K15" s="54"/>
      <c r="L15" s="53"/>
    </row>
    <row r="16" spans="1:12" ht="14.1" customHeight="1" x14ac:dyDescent="0.2">
      <c r="A16" s="13" t="s">
        <v>23</v>
      </c>
      <c r="B16" s="13">
        <v>28928</v>
      </c>
      <c r="C16" s="13">
        <v>29378</v>
      </c>
      <c r="D16" s="13">
        <v>36180</v>
      </c>
      <c r="E16" s="13">
        <v>40611</v>
      </c>
      <c r="F16" s="13">
        <v>42094</v>
      </c>
      <c r="G16" s="50">
        <v>3.6517199773460352E-2</v>
      </c>
      <c r="H16" s="51">
        <v>9.8311287632672606E-2</v>
      </c>
      <c r="I16" s="55" t="s">
        <v>24</v>
      </c>
      <c r="J16" s="53"/>
      <c r="K16" s="54"/>
      <c r="L16" s="53"/>
    </row>
    <row r="17" spans="1:15" ht="14.1" customHeight="1" x14ac:dyDescent="0.2">
      <c r="A17" s="13" t="s">
        <v>22</v>
      </c>
      <c r="B17" s="13">
        <v>4270</v>
      </c>
      <c r="C17" s="13">
        <v>2992</v>
      </c>
      <c r="D17" s="13">
        <v>2767</v>
      </c>
      <c r="E17" s="13">
        <v>4268</v>
      </c>
      <c r="F17" s="13">
        <v>4268</v>
      </c>
      <c r="G17" s="50">
        <v>0</v>
      </c>
      <c r="H17" s="51">
        <v>-1.1711659157298548E-4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3" t="s">
        <v>20</v>
      </c>
      <c r="B18" s="13">
        <v>2009</v>
      </c>
      <c r="C18" s="13">
        <v>2122</v>
      </c>
      <c r="D18" s="13">
        <v>2596</v>
      </c>
      <c r="E18" s="13">
        <v>3089</v>
      </c>
      <c r="F18" s="13">
        <v>2188</v>
      </c>
      <c r="G18" s="50">
        <v>-0.29168015539009384</v>
      </c>
      <c r="H18" s="51">
        <v>2.1566976236532476E-2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3" t="s">
        <v>30</v>
      </c>
      <c r="B19" s="13">
        <v>4448</v>
      </c>
      <c r="C19" s="13">
        <v>5641</v>
      </c>
      <c r="D19" s="13">
        <v>4866</v>
      </c>
      <c r="E19" s="13">
        <v>3744</v>
      </c>
      <c r="F19" s="13">
        <v>5120</v>
      </c>
      <c r="G19" s="50">
        <v>0.36752136752136755</v>
      </c>
      <c r="H19" s="51">
        <v>3.5800927578094166E-2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3" t="s">
        <v>77</v>
      </c>
      <c r="B20" s="13">
        <v>16533</v>
      </c>
      <c r="C20" s="13">
        <v>15447</v>
      </c>
      <c r="D20" s="13">
        <v>22627</v>
      </c>
      <c r="E20" s="13">
        <v>24747</v>
      </c>
      <c r="F20" s="13">
        <v>28157</v>
      </c>
      <c r="G20" s="50">
        <v>0.13779448013900675</v>
      </c>
      <c r="H20" s="51">
        <v>0.14237496958816465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3" t="s">
        <v>87</v>
      </c>
      <c r="B21" s="13">
        <v>4478</v>
      </c>
      <c r="C21" s="13">
        <v>5292</v>
      </c>
      <c r="D21" s="13">
        <v>5985</v>
      </c>
      <c r="E21" s="13">
        <v>6458</v>
      </c>
      <c r="F21" s="13">
        <v>7381</v>
      </c>
      <c r="G21" s="50">
        <v>0.14292350572932788</v>
      </c>
      <c r="H21" s="51">
        <v>0.13307270819705352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3" t="s">
        <v>79</v>
      </c>
      <c r="B22" s="13">
        <v>2945</v>
      </c>
      <c r="C22" s="13">
        <v>2782</v>
      </c>
      <c r="D22" s="13">
        <v>2606</v>
      </c>
      <c r="E22" s="13">
        <v>4889</v>
      </c>
      <c r="F22" s="13">
        <v>10206</v>
      </c>
      <c r="G22" s="50">
        <v>1.0875434649212519</v>
      </c>
      <c r="H22" s="51">
        <v>0.36440268762806194</v>
      </c>
      <c r="I22" s="55" t="s">
        <v>80</v>
      </c>
      <c r="J22" s="53"/>
      <c r="K22" s="54"/>
      <c r="L22" s="53"/>
    </row>
    <row r="23" spans="1:15" ht="14.1" customHeight="1" x14ac:dyDescent="0.2">
      <c r="A23" s="13" t="s">
        <v>113</v>
      </c>
      <c r="B23" s="13">
        <v>6929</v>
      </c>
      <c r="C23" s="13">
        <v>3169</v>
      </c>
      <c r="D23" s="13">
        <v>4395</v>
      </c>
      <c r="E23" s="13">
        <v>5294</v>
      </c>
      <c r="F23" s="13">
        <v>4549</v>
      </c>
      <c r="G23" s="50">
        <v>-0.14072534945221005</v>
      </c>
      <c r="H23" s="51">
        <v>-9.9857341265663924E-2</v>
      </c>
      <c r="I23" s="55" t="s">
        <v>116</v>
      </c>
      <c r="J23" s="53"/>
      <c r="K23" s="54"/>
      <c r="L23" s="53"/>
    </row>
    <row r="24" spans="1:15" ht="14.1" customHeight="1" x14ac:dyDescent="0.2">
      <c r="A24" s="13" t="s">
        <v>32</v>
      </c>
      <c r="B24" s="13">
        <v>3076</v>
      </c>
      <c r="C24" s="13">
        <v>2733</v>
      </c>
      <c r="D24" s="13">
        <v>2754</v>
      </c>
      <c r="E24" s="13">
        <v>3565</v>
      </c>
      <c r="F24" s="13">
        <v>4365</v>
      </c>
      <c r="G24" s="50">
        <v>0.2244039270687237</v>
      </c>
      <c r="H24" s="51">
        <v>9.1439027679714791E-2</v>
      </c>
      <c r="I24" s="55" t="s">
        <v>33</v>
      </c>
      <c r="J24" s="53"/>
      <c r="K24" s="54"/>
      <c r="L24" s="53"/>
    </row>
    <row r="25" spans="1:15" ht="14.1" customHeight="1" x14ac:dyDescent="0.2">
      <c r="A25" s="13" t="s">
        <v>34</v>
      </c>
      <c r="B25" s="13">
        <v>7455</v>
      </c>
      <c r="C25" s="13">
        <v>7091</v>
      </c>
      <c r="D25" s="13">
        <v>7637</v>
      </c>
      <c r="E25" s="13">
        <v>8667</v>
      </c>
      <c r="F25" s="13">
        <v>9639</v>
      </c>
      <c r="G25" s="50">
        <v>0.11214953271028039</v>
      </c>
      <c r="H25" s="51">
        <v>6.6340939352989015E-2</v>
      </c>
      <c r="I25" s="55" t="s">
        <v>35</v>
      </c>
      <c r="J25" s="53"/>
      <c r="K25" s="54"/>
      <c r="L25" s="53"/>
    </row>
    <row r="26" spans="1:15" ht="14.1" customHeight="1" x14ac:dyDescent="0.2">
      <c r="A26" s="13" t="s">
        <v>37</v>
      </c>
      <c r="B26" s="13">
        <v>5740</v>
      </c>
      <c r="C26" s="13">
        <v>4589</v>
      </c>
      <c r="D26" s="13">
        <v>5367</v>
      </c>
      <c r="E26" s="13">
        <v>8199</v>
      </c>
      <c r="F26" s="13">
        <v>8328</v>
      </c>
      <c r="G26" s="50">
        <v>1.5733626051957605E-2</v>
      </c>
      <c r="H26" s="51">
        <v>9.7506765316075938E-2</v>
      </c>
      <c r="I26" s="55" t="s">
        <v>38</v>
      </c>
      <c r="J26" s="53"/>
      <c r="K26" s="54"/>
      <c r="L26" s="53"/>
    </row>
    <row r="27" spans="1:15" ht="14.1" customHeight="1" x14ac:dyDescent="0.2">
      <c r="A27" s="13" t="s">
        <v>39</v>
      </c>
      <c r="B27" s="13">
        <v>28064</v>
      </c>
      <c r="C27" s="13">
        <v>28047</v>
      </c>
      <c r="D27" s="13">
        <v>28751</v>
      </c>
      <c r="E27" s="13">
        <v>34030</v>
      </c>
      <c r="F27" s="13">
        <v>37925</v>
      </c>
      <c r="G27" s="50">
        <v>0.1144578313253013</v>
      </c>
      <c r="H27" s="51">
        <v>7.8186784827017908E-2</v>
      </c>
      <c r="I27" s="55" t="s">
        <v>40</v>
      </c>
      <c r="J27" s="53"/>
      <c r="K27" s="54"/>
      <c r="L27" s="53"/>
    </row>
    <row r="28" spans="1:15" ht="14.1" customHeight="1" x14ac:dyDescent="0.2">
      <c r="A28" s="13" t="s">
        <v>41</v>
      </c>
      <c r="B28" s="13">
        <v>4976</v>
      </c>
      <c r="C28" s="13">
        <v>4338</v>
      </c>
      <c r="D28" s="13">
        <v>4905</v>
      </c>
      <c r="E28" s="13">
        <v>5224</v>
      </c>
      <c r="F28" s="13">
        <v>5465</v>
      </c>
      <c r="G28" s="50">
        <v>4.6133231240428785E-2</v>
      </c>
      <c r="H28" s="51">
        <v>2.3711185625950426E-2</v>
      </c>
      <c r="I28" s="55" t="s">
        <v>41</v>
      </c>
      <c r="J28" s="53"/>
      <c r="K28" s="54"/>
      <c r="L28" s="53"/>
    </row>
    <row r="29" spans="1:15" ht="14.1" customHeight="1" x14ac:dyDescent="0.2">
      <c r="A29" s="13" t="s">
        <v>42</v>
      </c>
      <c r="B29" s="13">
        <v>7609</v>
      </c>
      <c r="C29" s="13">
        <v>5350</v>
      </c>
      <c r="D29" s="13">
        <v>4507</v>
      </c>
      <c r="E29" s="13">
        <v>4759</v>
      </c>
      <c r="F29" s="13">
        <v>5549</v>
      </c>
      <c r="G29" s="50">
        <v>0.16600126076906907</v>
      </c>
      <c r="H29" s="51">
        <v>-7.5894010310476046E-2</v>
      </c>
      <c r="I29" s="55" t="s">
        <v>42</v>
      </c>
      <c r="J29" s="53"/>
      <c r="K29" s="54"/>
      <c r="L29" s="53"/>
    </row>
    <row r="30" spans="1:15" ht="14.1" customHeight="1" x14ac:dyDescent="0.2">
      <c r="A30" s="13" t="s">
        <v>81</v>
      </c>
      <c r="B30" s="13">
        <v>3011</v>
      </c>
      <c r="C30" s="13">
        <v>3275</v>
      </c>
      <c r="D30" s="13">
        <v>3652</v>
      </c>
      <c r="E30" s="13">
        <v>5127</v>
      </c>
      <c r="F30" s="13">
        <v>5800</v>
      </c>
      <c r="G30" s="50">
        <v>0.13126584747415637</v>
      </c>
      <c r="H30" s="51">
        <v>0.1780922784554364</v>
      </c>
      <c r="I30" s="55" t="s">
        <v>81</v>
      </c>
      <c r="J30" s="53"/>
      <c r="K30" s="54"/>
      <c r="L30" s="53"/>
    </row>
    <row r="31" spans="1:15" ht="14.1" customHeight="1" x14ac:dyDescent="0.2">
      <c r="A31" s="13" t="s">
        <v>82</v>
      </c>
      <c r="B31" s="13">
        <v>5034</v>
      </c>
      <c r="C31" s="13">
        <v>3335</v>
      </c>
      <c r="D31" s="13">
        <v>4939</v>
      </c>
      <c r="E31" s="13">
        <v>5051</v>
      </c>
      <c r="F31" s="13">
        <v>5983</v>
      </c>
      <c r="G31" s="50">
        <v>0.18451791724411004</v>
      </c>
      <c r="H31" s="51">
        <v>4.4122484006091423E-2</v>
      </c>
      <c r="I31" s="55" t="s">
        <v>82</v>
      </c>
      <c r="J31" s="53"/>
      <c r="K31" s="54"/>
      <c r="L31" s="53"/>
    </row>
    <row r="32" spans="1:15" ht="14.1" customHeight="1" x14ac:dyDescent="0.2">
      <c r="A32" s="13" t="s">
        <v>83</v>
      </c>
      <c r="B32" s="13">
        <v>3907</v>
      </c>
      <c r="C32" s="13">
        <v>3096</v>
      </c>
      <c r="D32" s="13">
        <v>2992</v>
      </c>
      <c r="E32" s="13">
        <v>2072</v>
      </c>
      <c r="F32" s="13">
        <v>2175</v>
      </c>
      <c r="G32" s="50">
        <v>4.971042471042475E-2</v>
      </c>
      <c r="H32" s="51">
        <v>-0.13621837233611966</v>
      </c>
      <c r="I32" s="55" t="s">
        <v>84</v>
      </c>
      <c r="J32" s="53"/>
      <c r="K32" s="54"/>
      <c r="L32" s="53"/>
    </row>
    <row r="33" spans="1:16" ht="14.1" customHeight="1" x14ac:dyDescent="0.2">
      <c r="A33" s="13" t="s">
        <v>85</v>
      </c>
      <c r="B33" s="13">
        <v>2668</v>
      </c>
      <c r="C33" s="13">
        <v>2527</v>
      </c>
      <c r="D33" s="13">
        <v>3361</v>
      </c>
      <c r="E33" s="13">
        <v>2961</v>
      </c>
      <c r="F33" s="13">
        <v>4015</v>
      </c>
      <c r="G33" s="50">
        <v>0.35596082404593044</v>
      </c>
      <c r="H33" s="51">
        <v>0.10757955668566521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3" t="s">
        <v>114</v>
      </c>
      <c r="B34" s="108">
        <v>2860</v>
      </c>
      <c r="C34" s="108">
        <v>2619</v>
      </c>
      <c r="D34" s="108">
        <v>4253</v>
      </c>
      <c r="E34" s="108">
        <v>4806</v>
      </c>
      <c r="F34" s="108">
        <v>6678</v>
      </c>
      <c r="G34" s="50">
        <v>0.38951310861423227</v>
      </c>
      <c r="H34" s="51">
        <v>0.23614693222199468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3" t="s">
        <v>115</v>
      </c>
      <c r="B35" s="108">
        <v>2789</v>
      </c>
      <c r="C35" s="108">
        <v>1655</v>
      </c>
      <c r="D35" s="108">
        <v>3127</v>
      </c>
      <c r="E35" s="108">
        <v>3366</v>
      </c>
      <c r="F35" s="108">
        <v>3253</v>
      </c>
      <c r="G35" s="50">
        <v>-3.3571004159239415E-2</v>
      </c>
      <c r="H35" s="51">
        <v>3.9223328573874561E-2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3" t="s">
        <v>43</v>
      </c>
      <c r="B36" s="80">
        <v>33664</v>
      </c>
      <c r="C36" s="80">
        <v>26700</v>
      </c>
      <c r="D36" s="80">
        <v>33072</v>
      </c>
      <c r="E36" s="80">
        <v>33638</v>
      </c>
      <c r="F36" s="80">
        <v>39432</v>
      </c>
      <c r="G36" s="50">
        <v>0.17224567453475226</v>
      </c>
      <c r="H36" s="51">
        <v>4.032915999400366E-2</v>
      </c>
      <c r="I36" s="55" t="s">
        <v>44</v>
      </c>
      <c r="J36" s="53"/>
      <c r="K36" s="54"/>
      <c r="L36" s="53"/>
    </row>
    <row r="37" spans="1:16" ht="14.1" customHeight="1" x14ac:dyDescent="0.2">
      <c r="A37" s="88" t="s">
        <v>45</v>
      </c>
      <c r="B37" s="88">
        <v>739945</v>
      </c>
      <c r="C37" s="88">
        <v>676237</v>
      </c>
      <c r="D37" s="88">
        <v>737126</v>
      </c>
      <c r="E37" s="88">
        <v>777364</v>
      </c>
      <c r="F37" s="88">
        <v>832903</v>
      </c>
      <c r="G37" s="105">
        <v>7.1445294611018673E-2</v>
      </c>
      <c r="H37" s="106">
        <v>3.0027326450436265E-2</v>
      </c>
      <c r="I37" s="107" t="s">
        <v>46</v>
      </c>
      <c r="J37" s="53"/>
      <c r="K37" s="54"/>
      <c r="L37" s="53"/>
    </row>
    <row r="38" spans="1:16" ht="14.1" customHeight="1" x14ac:dyDescent="0.2">
      <c r="A38" s="92" t="s">
        <v>47</v>
      </c>
      <c r="B38" s="89">
        <v>1012672</v>
      </c>
      <c r="C38" s="89">
        <v>935064</v>
      </c>
      <c r="D38" s="89">
        <v>1051540</v>
      </c>
      <c r="E38" s="89">
        <v>1132341</v>
      </c>
      <c r="F38" s="89">
        <v>1181896</v>
      </c>
      <c r="G38" s="105">
        <v>4.3763318646944604E-2</v>
      </c>
      <c r="H38" s="105">
        <v>3.9387800676939921E-2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119</v>
      </c>
      <c r="B39" s="68"/>
      <c r="C39" s="68"/>
      <c r="D39" s="68"/>
      <c r="E39" s="68"/>
      <c r="F39" s="14" t="s">
        <v>111</v>
      </c>
      <c r="I39" s="16" t="s">
        <v>88</v>
      </c>
    </row>
    <row r="40" spans="1:16" ht="12.75" customHeight="1" x14ac:dyDescent="0.2">
      <c r="A40" s="57"/>
      <c r="B40" s="68"/>
      <c r="C40" s="68"/>
      <c r="D40" s="68"/>
      <c r="E40" s="68"/>
      <c r="F40" s="14" t="s">
        <v>112</v>
      </c>
      <c r="I40" s="15" t="s">
        <v>89</v>
      </c>
    </row>
    <row r="41" spans="1:16" x14ac:dyDescent="0.2">
      <c r="B41" s="68"/>
      <c r="C41" s="68"/>
      <c r="D41" s="68"/>
      <c r="E41" s="68"/>
    </row>
    <row r="42" spans="1:16" x14ac:dyDescent="0.2">
      <c r="A42" s="56"/>
      <c r="B42" s="69"/>
      <c r="C42" s="69"/>
      <c r="D42" s="69"/>
      <c r="E42" s="69"/>
      <c r="F42" s="60"/>
      <c r="G42" s="58"/>
      <c r="H42" s="58"/>
      <c r="I42" s="59"/>
    </row>
    <row r="43" spans="1:16" x14ac:dyDescent="0.2">
      <c r="A43" s="56"/>
      <c r="B43" s="69"/>
      <c r="C43" s="69"/>
      <c r="D43" s="69"/>
      <c r="E43" s="69"/>
      <c r="F43" s="60"/>
      <c r="G43" s="58"/>
      <c r="H43" s="58"/>
      <c r="I43" s="59"/>
    </row>
    <row r="44" spans="1:16" x14ac:dyDescent="0.2">
      <c r="A44" s="56"/>
      <c r="B44" s="69"/>
      <c r="C44" s="69"/>
      <c r="D44" s="69"/>
      <c r="E44" s="69"/>
      <c r="F44" s="60"/>
      <c r="G44" s="60"/>
      <c r="H44" s="60"/>
      <c r="I44" s="59"/>
    </row>
    <row r="45" spans="1:16" x14ac:dyDescent="0.2">
      <c r="A45" s="56"/>
      <c r="B45" s="69"/>
      <c r="C45" s="69"/>
      <c r="D45" s="69"/>
      <c r="E45" s="69"/>
      <c r="F45" s="60"/>
      <c r="G45" s="58"/>
      <c r="H45" s="58"/>
      <c r="I45" s="59"/>
    </row>
    <row r="46" spans="1:16" x14ac:dyDescent="0.2">
      <c r="A46" s="56"/>
      <c r="B46" s="69"/>
      <c r="C46" s="69"/>
      <c r="D46" s="69"/>
      <c r="E46" s="69"/>
      <c r="F46" s="60"/>
      <c r="G46" s="58"/>
      <c r="H46" s="58"/>
      <c r="I46" s="59"/>
    </row>
    <row r="47" spans="1:16" x14ac:dyDescent="0.2">
      <c r="A47" s="56"/>
      <c r="B47" s="69"/>
      <c r="C47" s="69"/>
      <c r="D47" s="69"/>
      <c r="E47" s="69"/>
      <c r="F47" s="60"/>
      <c r="G47" s="58"/>
      <c r="H47" s="58"/>
      <c r="I47" s="59"/>
    </row>
    <row r="48" spans="1:16" x14ac:dyDescent="0.2">
      <c r="A48" s="56"/>
      <c r="B48" s="111"/>
      <c r="C48" s="111"/>
      <c r="D48" s="111"/>
      <c r="E48" s="111"/>
      <c r="F48" s="114"/>
      <c r="G48" s="61"/>
      <c r="H48" s="61"/>
      <c r="I48" s="59"/>
    </row>
    <row r="49" spans="1:9" x14ac:dyDescent="0.2">
      <c r="A49" s="56"/>
      <c r="B49" s="69"/>
      <c r="C49" s="69"/>
      <c r="D49" s="69"/>
      <c r="E49" s="69"/>
      <c r="F49" s="60"/>
      <c r="G49" s="60"/>
      <c r="H49" s="60"/>
      <c r="I49" s="62"/>
    </row>
    <row r="50" spans="1:9" x14ac:dyDescent="0.2">
      <c r="A50" s="56"/>
      <c r="B50" s="60"/>
      <c r="C50" s="60"/>
      <c r="D50" s="60"/>
      <c r="E50" s="60"/>
      <c r="F50" s="60"/>
      <c r="G50" s="60"/>
      <c r="H50" s="60"/>
      <c r="I50" s="56"/>
    </row>
    <row r="51" spans="1:9" ht="18" x14ac:dyDescent="0.25">
      <c r="A51" s="63"/>
      <c r="B51" s="64"/>
      <c r="C51" s="64"/>
      <c r="D51" s="64"/>
      <c r="E51" s="64"/>
      <c r="F51" s="64"/>
      <c r="G51" s="64"/>
      <c r="H51" s="64"/>
      <c r="I51" s="63"/>
    </row>
    <row r="52" spans="1:9" x14ac:dyDescent="0.2">
      <c r="A52" s="56"/>
      <c r="B52" s="53"/>
      <c r="C52" s="53"/>
      <c r="D52" s="53"/>
      <c r="E52" s="53"/>
      <c r="F52" s="53"/>
      <c r="G52" s="65"/>
      <c r="H52" s="65"/>
      <c r="I52" s="56"/>
    </row>
    <row r="53" spans="1:9" x14ac:dyDescent="0.2">
      <c r="A53" s="56"/>
      <c r="B53" s="10"/>
      <c r="C53" s="10"/>
      <c r="D53" s="10"/>
      <c r="E53" s="10"/>
      <c r="F53" s="10"/>
      <c r="G53" s="65"/>
      <c r="H53" s="65"/>
      <c r="I53" s="56"/>
    </row>
    <row r="54" spans="1:9" x14ac:dyDescent="0.2">
      <c r="A54" s="56"/>
      <c r="B54" s="17"/>
      <c r="C54" s="17"/>
      <c r="D54" s="17"/>
      <c r="E54" s="17"/>
      <c r="F54" s="17"/>
      <c r="G54" s="53"/>
      <c r="H54" s="53"/>
      <c r="I54" s="56"/>
    </row>
    <row r="60" spans="1:9" x14ac:dyDescent="0.2">
      <c r="B60" s="68"/>
      <c r="C60" s="68"/>
      <c r="D60" s="68"/>
      <c r="E60" s="68"/>
    </row>
    <row r="61" spans="1:9" x14ac:dyDescent="0.2">
      <c r="B61" s="68"/>
      <c r="C61" s="68"/>
      <c r="D61" s="68"/>
      <c r="E61" s="68"/>
    </row>
    <row r="62" spans="1:9" x14ac:dyDescent="0.2">
      <c r="B62" s="68"/>
      <c r="C62" s="68"/>
      <c r="D62" s="68"/>
      <c r="E62" s="68"/>
    </row>
  </sheetData>
  <phoneticPr fontId="0" type="noConversion"/>
  <conditionalFormatting sqref="B51:H51">
    <cfRule type="cellIs" dxfId="200" priority="1" stopIfTrue="1" operator="notEqual">
      <formula>0</formula>
    </cfRule>
  </conditionalFormatting>
  <conditionalFormatting sqref="J5:J38 L15:L38">
    <cfRule type="cellIs" dxfId="19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48" customWidth="1"/>
    <col min="2" max="6" width="12.5703125" style="48" customWidth="1"/>
    <col min="7" max="7" width="15.140625" style="48" customWidth="1"/>
    <col min="8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0" s="46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52</v>
      </c>
    </row>
    <row r="2" spans="1:10" s="46" customFormat="1" ht="18.75" customHeight="1" x14ac:dyDescent="0.3">
      <c r="A2" s="84" t="s">
        <v>135</v>
      </c>
      <c r="B2" s="85"/>
      <c r="C2" s="85"/>
      <c r="D2" s="86"/>
      <c r="E2" s="86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0" ht="14.1" customHeight="1" x14ac:dyDescent="0.2">
      <c r="A5" s="124" t="s">
        <v>4</v>
      </c>
      <c r="B5" s="52">
        <v>441982</v>
      </c>
      <c r="C5" s="52">
        <v>462655</v>
      </c>
      <c r="D5" s="52">
        <v>427768</v>
      </c>
      <c r="E5" s="52">
        <v>516682</v>
      </c>
      <c r="F5" s="55">
        <v>464859</v>
      </c>
      <c r="G5" s="39">
        <v>-0.10029960401175186</v>
      </c>
      <c r="H5" s="40">
        <v>1.2696164686454958E-2</v>
      </c>
      <c r="I5" s="52" t="s">
        <v>5</v>
      </c>
      <c r="J5" s="53"/>
    </row>
    <row r="6" spans="1:10" ht="14.1" customHeight="1" x14ac:dyDescent="0.2">
      <c r="A6" s="125" t="s">
        <v>8</v>
      </c>
      <c r="B6" s="55">
        <v>257105</v>
      </c>
      <c r="C6" s="55">
        <v>226597</v>
      </c>
      <c r="D6" s="55">
        <v>250053</v>
      </c>
      <c r="E6" s="55">
        <v>269884</v>
      </c>
      <c r="F6" s="55">
        <v>197307</v>
      </c>
      <c r="G6" s="39">
        <v>-0.26891923937691753</v>
      </c>
      <c r="H6" s="40">
        <v>-6.4038482938978514E-2</v>
      </c>
      <c r="I6" s="55" t="s">
        <v>9</v>
      </c>
      <c r="J6" s="53"/>
    </row>
    <row r="7" spans="1:10" ht="14.1" customHeight="1" x14ac:dyDescent="0.2">
      <c r="A7" s="125" t="s">
        <v>10</v>
      </c>
      <c r="B7" s="55">
        <v>130152</v>
      </c>
      <c r="C7" s="55">
        <v>135012</v>
      </c>
      <c r="D7" s="55">
        <v>146694</v>
      </c>
      <c r="E7" s="55">
        <v>162952</v>
      </c>
      <c r="F7" s="55">
        <v>135269</v>
      </c>
      <c r="G7" s="39">
        <v>-0.16988438313122878</v>
      </c>
      <c r="H7" s="40">
        <v>9.6872178171263368E-3</v>
      </c>
      <c r="I7" s="55" t="s">
        <v>11</v>
      </c>
      <c r="J7" s="53"/>
    </row>
    <row r="8" spans="1:10" ht="14.1" customHeight="1" x14ac:dyDescent="0.2">
      <c r="A8" s="125" t="s">
        <v>6</v>
      </c>
      <c r="B8" s="55">
        <v>103602</v>
      </c>
      <c r="C8" s="55">
        <v>96082</v>
      </c>
      <c r="D8" s="55">
        <v>136334</v>
      </c>
      <c r="E8" s="55">
        <v>173891</v>
      </c>
      <c r="F8" s="55">
        <v>166947</v>
      </c>
      <c r="G8" s="39">
        <v>-3.9933061515547097E-2</v>
      </c>
      <c r="H8" s="40">
        <v>0.12668527901873738</v>
      </c>
      <c r="I8" s="55" t="s">
        <v>7</v>
      </c>
      <c r="J8" s="53"/>
    </row>
    <row r="9" spans="1:10" ht="14.1" customHeight="1" x14ac:dyDescent="0.2">
      <c r="A9" s="125" t="s">
        <v>14</v>
      </c>
      <c r="B9" s="55">
        <v>26538</v>
      </c>
      <c r="C9" s="55">
        <v>11116</v>
      </c>
      <c r="D9" s="55">
        <v>14193</v>
      </c>
      <c r="E9" s="55">
        <v>15937</v>
      </c>
      <c r="F9" s="55">
        <v>22352</v>
      </c>
      <c r="G9" s="39">
        <v>0.40252243207630034</v>
      </c>
      <c r="H9" s="40">
        <v>-4.2007630811919383E-2</v>
      </c>
      <c r="I9" s="55" t="s">
        <v>15</v>
      </c>
      <c r="J9" s="53"/>
    </row>
    <row r="10" spans="1:10" ht="14.1" customHeight="1" x14ac:dyDescent="0.2">
      <c r="A10" s="125" t="s">
        <v>25</v>
      </c>
      <c r="B10" s="55">
        <v>16107</v>
      </c>
      <c r="C10" s="55">
        <v>16128</v>
      </c>
      <c r="D10" s="55">
        <v>12773</v>
      </c>
      <c r="E10" s="55">
        <v>16529</v>
      </c>
      <c r="F10" s="55">
        <v>14754</v>
      </c>
      <c r="G10" s="39">
        <v>-0.10738701675842455</v>
      </c>
      <c r="H10" s="40">
        <v>-2.1696110655797796E-2</v>
      </c>
      <c r="I10" s="55" t="s">
        <v>26</v>
      </c>
      <c r="J10" s="53"/>
    </row>
    <row r="11" spans="1:10" ht="14.1" customHeight="1" x14ac:dyDescent="0.2">
      <c r="A11" s="125" t="s">
        <v>16</v>
      </c>
      <c r="B11" s="55">
        <v>119</v>
      </c>
      <c r="C11" s="55">
        <v>114</v>
      </c>
      <c r="D11" s="55">
        <v>142</v>
      </c>
      <c r="E11" s="55">
        <v>121</v>
      </c>
      <c r="F11" s="55">
        <v>52</v>
      </c>
      <c r="G11" s="39">
        <v>-0.57024793388429751</v>
      </c>
      <c r="H11" s="40">
        <v>-0.18695591322782634</v>
      </c>
      <c r="I11" s="55" t="s">
        <v>17</v>
      </c>
      <c r="J11" s="53"/>
    </row>
    <row r="12" spans="1:10" ht="14.1" customHeight="1" x14ac:dyDescent="0.2">
      <c r="A12" s="125" t="s">
        <v>18</v>
      </c>
      <c r="B12" s="55">
        <v>107</v>
      </c>
      <c r="C12" s="55">
        <v>110</v>
      </c>
      <c r="D12" s="55">
        <v>67</v>
      </c>
      <c r="E12" s="55">
        <v>333</v>
      </c>
      <c r="F12" s="55">
        <v>128</v>
      </c>
      <c r="G12" s="39">
        <v>-0.61561561561561562</v>
      </c>
      <c r="H12" s="40">
        <v>4.5819048994356848E-2</v>
      </c>
      <c r="I12" s="55" t="s">
        <v>19</v>
      </c>
      <c r="J12" s="53"/>
    </row>
    <row r="13" spans="1:10" ht="14.1" customHeight="1" x14ac:dyDescent="0.2">
      <c r="A13" s="125" t="s">
        <v>27</v>
      </c>
      <c r="B13" s="55">
        <v>60</v>
      </c>
      <c r="C13" s="55">
        <v>24</v>
      </c>
      <c r="D13" s="55">
        <v>14</v>
      </c>
      <c r="E13" s="55">
        <v>32</v>
      </c>
      <c r="F13" s="55">
        <v>52</v>
      </c>
      <c r="G13" s="39">
        <v>0.625</v>
      </c>
      <c r="H13" s="40">
        <v>-3.5142841529761548E-2</v>
      </c>
      <c r="I13" s="55" t="s">
        <v>28</v>
      </c>
      <c r="J13" s="53"/>
    </row>
    <row r="14" spans="1:10" ht="14.1" customHeight="1" x14ac:dyDescent="0.2">
      <c r="A14" s="125" t="s">
        <v>29</v>
      </c>
      <c r="B14" s="55">
        <v>184</v>
      </c>
      <c r="C14" s="55">
        <v>22</v>
      </c>
      <c r="D14" s="55">
        <v>0</v>
      </c>
      <c r="E14" s="55">
        <v>20</v>
      </c>
      <c r="F14" s="55">
        <v>6</v>
      </c>
      <c r="G14" s="39">
        <v>-0.7</v>
      </c>
      <c r="H14" s="40">
        <v>-0.57505438038655599</v>
      </c>
      <c r="I14" s="55" t="s">
        <v>29</v>
      </c>
      <c r="J14" s="53"/>
    </row>
    <row r="15" spans="1:10" ht="14.1" customHeight="1" x14ac:dyDescent="0.2">
      <c r="A15" s="125" t="s">
        <v>12</v>
      </c>
      <c r="B15" s="55">
        <v>0</v>
      </c>
      <c r="C15" s="55">
        <v>0</v>
      </c>
      <c r="D15" s="55">
        <v>61</v>
      </c>
      <c r="E15" s="55">
        <v>626</v>
      </c>
      <c r="F15" s="55">
        <v>94</v>
      </c>
      <c r="G15" s="39">
        <v>-0.84984025559105425</v>
      </c>
      <c r="H15" s="40" t="s">
        <v>126</v>
      </c>
      <c r="I15" s="55" t="s">
        <v>13</v>
      </c>
      <c r="J15" s="53"/>
    </row>
    <row r="16" spans="1:10" ht="14.1" customHeight="1" x14ac:dyDescent="0.2">
      <c r="A16" s="125" t="s">
        <v>23</v>
      </c>
      <c r="B16" s="55">
        <v>178</v>
      </c>
      <c r="C16" s="55">
        <v>66</v>
      </c>
      <c r="D16" s="55">
        <v>102</v>
      </c>
      <c r="E16" s="55">
        <v>713</v>
      </c>
      <c r="F16" s="55">
        <v>607</v>
      </c>
      <c r="G16" s="39">
        <v>-0.1486676016830295</v>
      </c>
      <c r="H16" s="40">
        <v>0.35891462353796366</v>
      </c>
      <c r="I16" s="55" t="s">
        <v>24</v>
      </c>
      <c r="J16" s="53"/>
    </row>
    <row r="17" spans="1:10" ht="14.1" customHeight="1" x14ac:dyDescent="0.2">
      <c r="A17" s="125" t="s">
        <v>22</v>
      </c>
      <c r="B17" s="55">
        <v>0</v>
      </c>
      <c r="C17" s="55">
        <v>0</v>
      </c>
      <c r="D17" s="55">
        <v>28</v>
      </c>
      <c r="E17" s="55">
        <v>0</v>
      </c>
      <c r="F17" s="55">
        <v>0</v>
      </c>
      <c r="G17" s="39" t="s">
        <v>126</v>
      </c>
      <c r="H17" s="40" t="s">
        <v>126</v>
      </c>
      <c r="I17" s="55" t="s">
        <v>22</v>
      </c>
      <c r="J17" s="53"/>
    </row>
    <row r="18" spans="1:10" ht="14.1" customHeight="1" x14ac:dyDescent="0.2">
      <c r="A18" s="125" t="s">
        <v>20</v>
      </c>
      <c r="B18" s="55">
        <v>0</v>
      </c>
      <c r="C18" s="55">
        <v>0</v>
      </c>
      <c r="D18" s="55">
        <v>0</v>
      </c>
      <c r="E18" s="55">
        <v>0</v>
      </c>
      <c r="F18" s="55">
        <v>0</v>
      </c>
      <c r="G18" s="39" t="s">
        <v>126</v>
      </c>
      <c r="H18" s="40" t="s">
        <v>126</v>
      </c>
      <c r="I18" s="55" t="s">
        <v>21</v>
      </c>
      <c r="J18" s="53"/>
    </row>
    <row r="19" spans="1:10" ht="14.1" customHeight="1" x14ac:dyDescent="0.2">
      <c r="A19" s="125" t="s">
        <v>30</v>
      </c>
      <c r="B19" s="55">
        <v>102</v>
      </c>
      <c r="C19" s="55">
        <v>0</v>
      </c>
      <c r="D19" s="55">
        <v>561</v>
      </c>
      <c r="E19" s="55">
        <v>294</v>
      </c>
      <c r="F19" s="55">
        <v>174</v>
      </c>
      <c r="G19" s="39">
        <v>-0.40816326530612246</v>
      </c>
      <c r="H19" s="40">
        <v>0.14284483304691475</v>
      </c>
      <c r="I19" s="55" t="s">
        <v>31</v>
      </c>
      <c r="J19" s="53"/>
    </row>
    <row r="20" spans="1:10" ht="14.1" customHeight="1" x14ac:dyDescent="0.2">
      <c r="A20" s="125" t="s">
        <v>77</v>
      </c>
      <c r="B20" s="55">
        <v>376</v>
      </c>
      <c r="C20" s="55">
        <v>84</v>
      </c>
      <c r="D20" s="55">
        <v>164</v>
      </c>
      <c r="E20" s="55">
        <v>1379</v>
      </c>
      <c r="F20" s="55">
        <v>206</v>
      </c>
      <c r="G20" s="39">
        <v>-0.85061638868745471</v>
      </c>
      <c r="H20" s="40">
        <v>-0.13966053738793593</v>
      </c>
      <c r="I20" s="55" t="s">
        <v>78</v>
      </c>
      <c r="J20" s="53"/>
    </row>
    <row r="21" spans="1:10" ht="14.1" customHeight="1" x14ac:dyDescent="0.2">
      <c r="A21" s="125" t="s">
        <v>87</v>
      </c>
      <c r="B21" s="152">
        <v>758</v>
      </c>
      <c r="C21" s="55">
        <v>43</v>
      </c>
      <c r="D21" s="55">
        <v>70</v>
      </c>
      <c r="E21" s="55">
        <v>28</v>
      </c>
      <c r="F21" s="55">
        <v>43</v>
      </c>
      <c r="G21" s="39">
        <v>0.53571428571428581</v>
      </c>
      <c r="H21" s="40">
        <v>-0.5119662996832226</v>
      </c>
      <c r="I21" s="55" t="s">
        <v>36</v>
      </c>
      <c r="J21" s="53"/>
    </row>
    <row r="22" spans="1:10" ht="14.1" customHeight="1" x14ac:dyDescent="0.2">
      <c r="A22" s="125" t="s">
        <v>79</v>
      </c>
      <c r="B22" s="55">
        <v>35</v>
      </c>
      <c r="C22" s="55">
        <v>0</v>
      </c>
      <c r="D22" s="55">
        <v>0</v>
      </c>
      <c r="E22" s="55">
        <v>0</v>
      </c>
      <c r="F22" s="55">
        <v>82</v>
      </c>
      <c r="G22" s="39" t="s">
        <v>126</v>
      </c>
      <c r="H22" s="40">
        <v>0.23719014526484283</v>
      </c>
      <c r="I22" s="55" t="s">
        <v>80</v>
      </c>
      <c r="J22" s="53"/>
    </row>
    <row r="23" spans="1:10" ht="14.1" customHeight="1" x14ac:dyDescent="0.2">
      <c r="A23" s="125" t="s">
        <v>113</v>
      </c>
      <c r="B23" s="55">
        <v>0</v>
      </c>
      <c r="C23" s="55">
        <v>0</v>
      </c>
      <c r="D23" s="55">
        <v>0</v>
      </c>
      <c r="E23" s="55">
        <v>213</v>
      </c>
      <c r="F23" s="55">
        <v>65</v>
      </c>
      <c r="G23" s="39">
        <v>-0.69483568075117375</v>
      </c>
      <c r="H23" s="40" t="s">
        <v>126</v>
      </c>
      <c r="I23" s="55" t="s">
        <v>116</v>
      </c>
      <c r="J23" s="53"/>
    </row>
    <row r="24" spans="1:10" ht="14.1" customHeight="1" x14ac:dyDescent="0.2">
      <c r="A24" s="125" t="s">
        <v>32</v>
      </c>
      <c r="B24" s="55">
        <v>0</v>
      </c>
      <c r="C24" s="55">
        <v>151</v>
      </c>
      <c r="D24" s="55">
        <v>93</v>
      </c>
      <c r="E24" s="55">
        <v>110</v>
      </c>
      <c r="F24" s="55">
        <v>46</v>
      </c>
      <c r="G24" s="39">
        <v>-0.58181818181818179</v>
      </c>
      <c r="H24" s="40" t="s">
        <v>126</v>
      </c>
      <c r="I24" s="55" t="s">
        <v>33</v>
      </c>
      <c r="J24" s="53"/>
    </row>
    <row r="25" spans="1:10" ht="14.1" customHeight="1" x14ac:dyDescent="0.2">
      <c r="A25" s="125" t="s">
        <v>34</v>
      </c>
      <c r="B25" s="152">
        <v>476</v>
      </c>
      <c r="C25" s="55">
        <v>903</v>
      </c>
      <c r="D25" s="55">
        <v>438</v>
      </c>
      <c r="E25" s="55">
        <v>1447</v>
      </c>
      <c r="F25" s="55">
        <v>3749</v>
      </c>
      <c r="G25" s="39">
        <v>1.5908776779543885</v>
      </c>
      <c r="H25" s="40">
        <v>0.67524033845064046</v>
      </c>
      <c r="I25" s="55" t="s">
        <v>35</v>
      </c>
      <c r="J25" s="53"/>
    </row>
    <row r="26" spans="1:10" ht="14.1" customHeight="1" x14ac:dyDescent="0.2">
      <c r="A26" s="125" t="s">
        <v>37</v>
      </c>
      <c r="B26" s="152">
        <v>40</v>
      </c>
      <c r="C26" s="55">
        <v>102</v>
      </c>
      <c r="D26" s="55">
        <v>0</v>
      </c>
      <c r="E26" s="55">
        <v>36</v>
      </c>
      <c r="F26" s="55">
        <v>47</v>
      </c>
      <c r="G26" s="39">
        <v>0.30555555555555558</v>
      </c>
      <c r="H26" s="40">
        <v>4.114080192543601E-2</v>
      </c>
      <c r="I26" s="55" t="s">
        <v>38</v>
      </c>
      <c r="J26" s="53"/>
    </row>
    <row r="27" spans="1:10" ht="14.1" customHeight="1" x14ac:dyDescent="0.2">
      <c r="A27" s="125" t="s">
        <v>39</v>
      </c>
      <c r="B27" s="152">
        <v>110</v>
      </c>
      <c r="C27" s="55">
        <v>83</v>
      </c>
      <c r="D27" s="55">
        <v>114</v>
      </c>
      <c r="E27" s="55">
        <v>207</v>
      </c>
      <c r="F27" s="55">
        <v>467</v>
      </c>
      <c r="G27" s="39">
        <v>1.256038647342995</v>
      </c>
      <c r="H27" s="40">
        <v>0.43542679479770507</v>
      </c>
      <c r="I27" s="55" t="s">
        <v>40</v>
      </c>
      <c r="J27" s="53"/>
    </row>
    <row r="28" spans="1:10" ht="14.1" customHeight="1" x14ac:dyDescent="0.2">
      <c r="A28" s="125" t="s">
        <v>41</v>
      </c>
      <c r="B28" s="152">
        <v>78</v>
      </c>
      <c r="C28" s="55">
        <v>16</v>
      </c>
      <c r="D28" s="55">
        <v>45</v>
      </c>
      <c r="E28" s="55">
        <v>0</v>
      </c>
      <c r="F28" s="55">
        <v>29</v>
      </c>
      <c r="G28" s="39" t="s">
        <v>126</v>
      </c>
      <c r="H28" s="40">
        <v>-0.21913519504320655</v>
      </c>
      <c r="I28" s="55" t="s">
        <v>41</v>
      </c>
      <c r="J28" s="53"/>
    </row>
    <row r="29" spans="1:10" ht="14.1" customHeight="1" x14ac:dyDescent="0.2">
      <c r="A29" s="125" t="s">
        <v>42</v>
      </c>
      <c r="B29" s="55">
        <v>0</v>
      </c>
      <c r="C29" s="55">
        <v>0</v>
      </c>
      <c r="D29" s="55">
        <v>0</v>
      </c>
      <c r="E29" s="55">
        <v>0</v>
      </c>
      <c r="F29" s="55">
        <v>0</v>
      </c>
      <c r="G29" s="39" t="s">
        <v>126</v>
      </c>
      <c r="H29" s="40" t="s">
        <v>126</v>
      </c>
      <c r="I29" s="55" t="s">
        <v>42</v>
      </c>
      <c r="J29" s="53"/>
    </row>
    <row r="30" spans="1:10" ht="14.1" customHeight="1" x14ac:dyDescent="0.2">
      <c r="A30" s="125" t="s">
        <v>81</v>
      </c>
      <c r="B30" s="55">
        <v>9</v>
      </c>
      <c r="C30" s="55">
        <v>0</v>
      </c>
      <c r="D30" s="55">
        <v>0</v>
      </c>
      <c r="E30" s="55">
        <v>0</v>
      </c>
      <c r="F30" s="55">
        <v>35</v>
      </c>
      <c r="G30" s="39" t="s">
        <v>126</v>
      </c>
      <c r="H30" s="40">
        <v>0.40428864353684024</v>
      </c>
      <c r="I30" s="55" t="s">
        <v>81</v>
      </c>
      <c r="J30" s="53"/>
    </row>
    <row r="31" spans="1:10" ht="14.1" customHeight="1" x14ac:dyDescent="0.2">
      <c r="A31" s="125" t="s">
        <v>82</v>
      </c>
      <c r="B31" s="55">
        <v>0</v>
      </c>
      <c r="C31" s="55">
        <v>0</v>
      </c>
      <c r="D31" s="55">
        <v>0</v>
      </c>
      <c r="E31" s="55">
        <v>0</v>
      </c>
      <c r="F31" s="55">
        <v>0</v>
      </c>
      <c r="G31" s="39" t="s">
        <v>126</v>
      </c>
      <c r="H31" s="40" t="s">
        <v>126</v>
      </c>
      <c r="I31" s="55" t="s">
        <v>82</v>
      </c>
      <c r="J31" s="53"/>
    </row>
    <row r="32" spans="1:10" ht="14.1" customHeight="1" x14ac:dyDescent="0.2">
      <c r="A32" s="125" t="s">
        <v>83</v>
      </c>
      <c r="B32" s="55">
        <v>184</v>
      </c>
      <c r="C32" s="55">
        <v>30</v>
      </c>
      <c r="D32" s="55">
        <v>46</v>
      </c>
      <c r="E32" s="55">
        <v>122</v>
      </c>
      <c r="F32" s="55">
        <v>262</v>
      </c>
      <c r="G32" s="39">
        <v>1.1475409836065573</v>
      </c>
      <c r="H32" s="40">
        <v>9.2372773274981723E-2</v>
      </c>
      <c r="I32" s="55" t="s">
        <v>84</v>
      </c>
      <c r="J32" s="53"/>
    </row>
    <row r="33" spans="1:10" ht="14.1" customHeight="1" x14ac:dyDescent="0.2">
      <c r="A33" s="125" t="s">
        <v>85</v>
      </c>
      <c r="B33" s="55">
        <v>14</v>
      </c>
      <c r="C33" s="55">
        <v>0</v>
      </c>
      <c r="D33" s="55">
        <v>0</v>
      </c>
      <c r="E33" s="55">
        <v>0</v>
      </c>
      <c r="F33" s="55">
        <v>0</v>
      </c>
      <c r="G33" s="39" t="s">
        <v>126</v>
      </c>
      <c r="H33" s="40">
        <v>-1</v>
      </c>
      <c r="I33" s="55" t="s">
        <v>86</v>
      </c>
      <c r="J33" s="53"/>
    </row>
    <row r="34" spans="1:10" ht="14.1" customHeight="1" x14ac:dyDescent="0.2">
      <c r="A34" s="125" t="s">
        <v>114</v>
      </c>
      <c r="B34" s="55">
        <v>0</v>
      </c>
      <c r="C34" s="55">
        <v>16</v>
      </c>
      <c r="D34" s="55">
        <v>0</v>
      </c>
      <c r="E34" s="55">
        <v>96</v>
      </c>
      <c r="F34" s="55">
        <v>24</v>
      </c>
      <c r="G34" s="39">
        <v>-0.75</v>
      </c>
      <c r="H34" s="40" t="s">
        <v>126</v>
      </c>
      <c r="I34" s="55" t="s">
        <v>117</v>
      </c>
      <c r="J34" s="53"/>
    </row>
    <row r="35" spans="1:10" ht="14.1" customHeight="1" x14ac:dyDescent="0.2">
      <c r="A35" s="125" t="s">
        <v>115</v>
      </c>
      <c r="B35" s="55">
        <v>0</v>
      </c>
      <c r="C35" s="55">
        <v>0</v>
      </c>
      <c r="D35" s="55">
        <v>0</v>
      </c>
      <c r="E35" s="55">
        <v>0</v>
      </c>
      <c r="F35" s="55">
        <v>20</v>
      </c>
      <c r="G35" s="39" t="s">
        <v>126</v>
      </c>
      <c r="H35" s="40" t="s">
        <v>126</v>
      </c>
      <c r="I35" s="55" t="s">
        <v>118</v>
      </c>
      <c r="J35" s="53"/>
    </row>
    <row r="36" spans="1:10" ht="14.1" customHeight="1" x14ac:dyDescent="0.2">
      <c r="A36" s="125" t="s">
        <v>43</v>
      </c>
      <c r="B36" s="153">
        <v>299</v>
      </c>
      <c r="C36" s="153">
        <v>367</v>
      </c>
      <c r="D36" s="153">
        <v>335</v>
      </c>
      <c r="E36" s="153">
        <v>466</v>
      </c>
      <c r="F36" s="153">
        <v>259</v>
      </c>
      <c r="G36" s="39">
        <v>-0.44420600858369097</v>
      </c>
      <c r="H36" s="40">
        <v>-3.5266978831586693E-2</v>
      </c>
      <c r="I36" s="55" t="s">
        <v>44</v>
      </c>
      <c r="J36" s="53"/>
    </row>
    <row r="37" spans="1:10" ht="14.1" customHeight="1" x14ac:dyDescent="0.2">
      <c r="A37" s="88" t="s">
        <v>45</v>
      </c>
      <c r="B37" s="88">
        <v>536633</v>
      </c>
      <c r="C37" s="89">
        <v>487066</v>
      </c>
      <c r="D37" s="89">
        <v>562327</v>
      </c>
      <c r="E37" s="89">
        <v>645436</v>
      </c>
      <c r="F37" s="89">
        <v>543076</v>
      </c>
      <c r="G37" s="90">
        <v>-0.15859047217694711</v>
      </c>
      <c r="H37" s="91">
        <v>2.9881654133050439E-3</v>
      </c>
      <c r="I37" s="89" t="s">
        <v>46</v>
      </c>
      <c r="J37" s="53"/>
    </row>
    <row r="38" spans="1:10" ht="14.1" customHeight="1" x14ac:dyDescent="0.2">
      <c r="A38" s="92" t="s">
        <v>47</v>
      </c>
      <c r="B38" s="89">
        <v>978615</v>
      </c>
      <c r="C38" s="89">
        <v>949721</v>
      </c>
      <c r="D38" s="89">
        <v>990095</v>
      </c>
      <c r="E38" s="89">
        <v>1162118</v>
      </c>
      <c r="F38" s="89">
        <v>1007935</v>
      </c>
      <c r="G38" s="90">
        <v>-0.13267413464037214</v>
      </c>
      <c r="H38" s="91">
        <v>7.4074644461814554E-3</v>
      </c>
      <c r="I38" s="89" t="s">
        <v>48</v>
      </c>
      <c r="J38" s="53"/>
    </row>
    <row r="39" spans="1:10" ht="12.75" customHeight="1" x14ac:dyDescent="0.2">
      <c r="A39" s="57" t="s">
        <v>136</v>
      </c>
      <c r="B39" s="129"/>
      <c r="F39" s="57" t="s">
        <v>111</v>
      </c>
      <c r="I39" s="16" t="s">
        <v>88</v>
      </c>
    </row>
    <row r="40" spans="1:10" ht="12.75" customHeight="1" x14ac:dyDescent="0.2">
      <c r="A40" s="57"/>
      <c r="B40" s="129"/>
      <c r="F40" s="57" t="s">
        <v>112</v>
      </c>
      <c r="I40" s="15" t="s">
        <v>89</v>
      </c>
    </row>
  </sheetData>
  <conditionalFormatting sqref="J5:J38">
    <cfRule type="cellIs" dxfId="6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55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5"/>
      <c r="G2" s="85"/>
      <c r="H2" s="85"/>
      <c r="I2" s="87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441982</v>
      </c>
      <c r="C5" s="31">
        <v>462655</v>
      </c>
      <c r="D5" s="45">
        <v>427768</v>
      </c>
      <c r="E5" s="45">
        <v>516682</v>
      </c>
      <c r="F5" s="45">
        <v>464859</v>
      </c>
      <c r="G5" s="39">
        <v>-0.10029960401175186</v>
      </c>
      <c r="H5" s="40">
        <v>1.2696164686454958E-2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257105</v>
      </c>
      <c r="C6" s="19">
        <v>226597</v>
      </c>
      <c r="D6" s="45">
        <v>250053</v>
      </c>
      <c r="E6" s="45">
        <v>269884</v>
      </c>
      <c r="F6" s="45">
        <v>197307</v>
      </c>
      <c r="G6" s="39">
        <v>-0.26891923937691753</v>
      </c>
      <c r="H6" s="40">
        <v>-6.4038482938978514E-2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130152</v>
      </c>
      <c r="C7" s="19">
        <v>135012</v>
      </c>
      <c r="D7" s="45">
        <v>146694</v>
      </c>
      <c r="E7" s="45">
        <v>162952</v>
      </c>
      <c r="F7" s="45">
        <v>135269</v>
      </c>
      <c r="G7" s="39">
        <v>-0.16988438313122878</v>
      </c>
      <c r="H7" s="40">
        <v>9.6872178171263368E-3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103602</v>
      </c>
      <c r="C8" s="19">
        <v>96082</v>
      </c>
      <c r="D8" s="45">
        <v>136334</v>
      </c>
      <c r="E8" s="45">
        <v>173891</v>
      </c>
      <c r="F8" s="45">
        <v>166947</v>
      </c>
      <c r="G8" s="39">
        <v>-3.9933061515547097E-2</v>
      </c>
      <c r="H8" s="40">
        <v>0.12668527901873738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26538</v>
      </c>
      <c r="C9" s="19">
        <v>11116</v>
      </c>
      <c r="D9" s="45">
        <v>14193</v>
      </c>
      <c r="E9" s="45">
        <v>15937</v>
      </c>
      <c r="F9" s="45">
        <v>22352</v>
      </c>
      <c r="G9" s="39">
        <v>0.40252243207630034</v>
      </c>
      <c r="H9" s="40">
        <v>-4.2007630811919383E-2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16107</v>
      </c>
      <c r="C10" s="19">
        <v>16128</v>
      </c>
      <c r="D10" s="45">
        <v>12773</v>
      </c>
      <c r="E10" s="45">
        <v>16529</v>
      </c>
      <c r="F10" s="45">
        <v>14754</v>
      </c>
      <c r="G10" s="39">
        <v>-0.10738701675842455</v>
      </c>
      <c r="H10" s="40">
        <v>-2.1696110655797796E-2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119</v>
      </c>
      <c r="C11" s="19">
        <v>114</v>
      </c>
      <c r="D11" s="45">
        <v>142</v>
      </c>
      <c r="E11" s="45">
        <v>121</v>
      </c>
      <c r="F11" s="45">
        <v>52</v>
      </c>
      <c r="G11" s="39">
        <v>-0.57024793388429751</v>
      </c>
      <c r="H11" s="40">
        <v>-0.18695591322782634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107</v>
      </c>
      <c r="C12" s="19">
        <v>110</v>
      </c>
      <c r="D12" s="45">
        <v>67</v>
      </c>
      <c r="E12" s="45">
        <v>333</v>
      </c>
      <c r="F12" s="45">
        <v>128</v>
      </c>
      <c r="G12" s="39">
        <v>-0.61561561561561562</v>
      </c>
      <c r="H12" s="40">
        <v>4.5819048994356848E-2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60</v>
      </c>
      <c r="C13" s="19">
        <v>24</v>
      </c>
      <c r="D13" s="45">
        <v>14</v>
      </c>
      <c r="E13" s="45">
        <v>32</v>
      </c>
      <c r="F13" s="45">
        <v>52</v>
      </c>
      <c r="G13" s="39">
        <v>0.625</v>
      </c>
      <c r="H13" s="40">
        <v>-3.5142841529761548E-2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184</v>
      </c>
      <c r="C14" s="19">
        <v>22</v>
      </c>
      <c r="D14" s="45">
        <v>0</v>
      </c>
      <c r="E14" s="45">
        <v>20</v>
      </c>
      <c r="F14" s="45">
        <v>6</v>
      </c>
      <c r="G14" s="39">
        <v>-0.7</v>
      </c>
      <c r="H14" s="40">
        <v>-0.57505438038655599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45">
        <v>61</v>
      </c>
      <c r="E15" s="45">
        <v>626</v>
      </c>
      <c r="F15" s="45">
        <v>94</v>
      </c>
      <c r="G15" s="39">
        <v>-0.84984025559105425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178</v>
      </c>
      <c r="C16" s="19">
        <v>66</v>
      </c>
      <c r="D16" s="45">
        <v>102</v>
      </c>
      <c r="E16" s="45">
        <v>713</v>
      </c>
      <c r="F16" s="45">
        <v>607</v>
      </c>
      <c r="G16" s="39">
        <v>-0.1486676016830295</v>
      </c>
      <c r="H16" s="40">
        <v>0.35891462353796366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45">
        <v>28</v>
      </c>
      <c r="E17" s="45">
        <v>0</v>
      </c>
      <c r="F17" s="45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45">
        <v>0</v>
      </c>
      <c r="E18" s="45">
        <v>0</v>
      </c>
      <c r="F18" s="45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102</v>
      </c>
      <c r="C19" s="19">
        <v>0</v>
      </c>
      <c r="D19" s="45">
        <v>561</v>
      </c>
      <c r="E19" s="45">
        <v>294</v>
      </c>
      <c r="F19" s="45">
        <v>174</v>
      </c>
      <c r="G19" s="39">
        <v>-0.40816326530612246</v>
      </c>
      <c r="H19" s="40">
        <v>0.14284483304691475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376</v>
      </c>
      <c r="C20" s="19">
        <v>84</v>
      </c>
      <c r="D20" s="45">
        <v>164</v>
      </c>
      <c r="E20" s="45">
        <v>1379</v>
      </c>
      <c r="F20" s="45">
        <v>206</v>
      </c>
      <c r="G20" s="39">
        <v>-0.85061638868745471</v>
      </c>
      <c r="H20" s="40">
        <v>-0.13966053738793593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758</v>
      </c>
      <c r="C21" s="19">
        <v>43</v>
      </c>
      <c r="D21" s="45">
        <v>70</v>
      </c>
      <c r="E21" s="45">
        <v>28</v>
      </c>
      <c r="F21" s="45">
        <v>43</v>
      </c>
      <c r="G21" s="39">
        <v>0.53571428571428581</v>
      </c>
      <c r="H21" s="40">
        <v>-0.5119662996832226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35</v>
      </c>
      <c r="C22" s="19">
        <v>0</v>
      </c>
      <c r="D22" s="45">
        <v>0</v>
      </c>
      <c r="E22" s="45">
        <v>0</v>
      </c>
      <c r="F22" s="45">
        <v>82</v>
      </c>
      <c r="G22" s="39" t="s">
        <v>126</v>
      </c>
      <c r="H22" s="40">
        <v>0.23719014526484283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45">
        <v>0</v>
      </c>
      <c r="E23" s="45">
        <v>213</v>
      </c>
      <c r="F23" s="45">
        <v>65</v>
      </c>
      <c r="G23" s="39">
        <v>-0.69483568075117375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151</v>
      </c>
      <c r="D24" s="45">
        <v>93</v>
      </c>
      <c r="E24" s="45">
        <v>110</v>
      </c>
      <c r="F24" s="45">
        <v>46</v>
      </c>
      <c r="G24" s="39">
        <v>-0.58181818181818179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476</v>
      </c>
      <c r="C25" s="19">
        <v>903</v>
      </c>
      <c r="D25" s="45">
        <v>438</v>
      </c>
      <c r="E25" s="45">
        <v>1447</v>
      </c>
      <c r="F25" s="45">
        <v>3749</v>
      </c>
      <c r="G25" s="39">
        <v>1.5908776779543885</v>
      </c>
      <c r="H25" s="40">
        <v>0.67524033845064046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40</v>
      </c>
      <c r="C26" s="19">
        <v>102</v>
      </c>
      <c r="D26" s="45">
        <v>0</v>
      </c>
      <c r="E26" s="45">
        <v>36</v>
      </c>
      <c r="F26" s="45">
        <v>47</v>
      </c>
      <c r="G26" s="39">
        <v>0.30555555555555558</v>
      </c>
      <c r="H26" s="40">
        <v>4.114080192543601E-2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110</v>
      </c>
      <c r="C27" s="19">
        <v>83</v>
      </c>
      <c r="D27" s="45">
        <v>114</v>
      </c>
      <c r="E27" s="45">
        <v>207</v>
      </c>
      <c r="F27" s="45">
        <v>467</v>
      </c>
      <c r="G27" s="39">
        <v>1.256038647342995</v>
      </c>
      <c r="H27" s="40">
        <v>0.43542679479770507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78</v>
      </c>
      <c r="C28" s="19">
        <v>16</v>
      </c>
      <c r="D28" s="45">
        <v>45</v>
      </c>
      <c r="E28" s="45">
        <v>0</v>
      </c>
      <c r="F28" s="45">
        <v>29</v>
      </c>
      <c r="G28" s="39" t="s">
        <v>126</v>
      </c>
      <c r="H28" s="40">
        <v>-0.21913519504320655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45">
        <v>0</v>
      </c>
      <c r="E29" s="45">
        <v>0</v>
      </c>
      <c r="F29" s="45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9</v>
      </c>
      <c r="C30" s="19">
        <v>0</v>
      </c>
      <c r="D30" s="45">
        <v>0</v>
      </c>
      <c r="E30" s="45">
        <v>0</v>
      </c>
      <c r="F30" s="45">
        <v>35</v>
      </c>
      <c r="G30" s="39" t="s">
        <v>126</v>
      </c>
      <c r="H30" s="40">
        <v>0.40428864353684024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45">
        <v>0</v>
      </c>
      <c r="E31" s="45">
        <v>0</v>
      </c>
      <c r="F31" s="45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184</v>
      </c>
      <c r="C32" s="19">
        <v>30</v>
      </c>
      <c r="D32" s="45">
        <v>46</v>
      </c>
      <c r="E32" s="45">
        <v>122</v>
      </c>
      <c r="F32" s="45">
        <v>262</v>
      </c>
      <c r="G32" s="39">
        <v>1.1475409836065573</v>
      </c>
      <c r="H32" s="40">
        <v>9.2372773274981723E-2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14</v>
      </c>
      <c r="C33" s="19">
        <v>0</v>
      </c>
      <c r="D33" s="45">
        <v>0</v>
      </c>
      <c r="E33" s="45">
        <v>0</v>
      </c>
      <c r="F33" s="45">
        <v>0</v>
      </c>
      <c r="G33" s="39" t="s">
        <v>126</v>
      </c>
      <c r="H33" s="40">
        <v>-1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16</v>
      </c>
      <c r="D34" s="45">
        <v>0</v>
      </c>
      <c r="E34" s="45">
        <v>96</v>
      </c>
      <c r="F34" s="45">
        <v>24</v>
      </c>
      <c r="G34" s="39">
        <v>-0.75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5">
        <v>0</v>
      </c>
      <c r="E35" s="45">
        <v>0</v>
      </c>
      <c r="F35" s="45">
        <v>20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4">
        <v>299</v>
      </c>
      <c r="C36" s="154">
        <v>367</v>
      </c>
      <c r="D36" s="154">
        <v>335</v>
      </c>
      <c r="E36" s="154">
        <v>466</v>
      </c>
      <c r="F36" s="154">
        <v>259</v>
      </c>
      <c r="G36" s="39">
        <v>-0.44420600858369097</v>
      </c>
      <c r="H36" s="40">
        <v>-3.5266978831586693E-2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536633</v>
      </c>
      <c r="C37" s="89">
        <v>487066</v>
      </c>
      <c r="D37" s="89">
        <v>562327</v>
      </c>
      <c r="E37" s="89">
        <v>645436</v>
      </c>
      <c r="F37" s="89">
        <v>543076</v>
      </c>
      <c r="G37" s="90">
        <v>-0.15859047217694711</v>
      </c>
      <c r="H37" s="91">
        <v>2.9881654133050439E-3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978615</v>
      </c>
      <c r="C38" s="89">
        <v>949721</v>
      </c>
      <c r="D38" s="89">
        <v>990095</v>
      </c>
      <c r="E38" s="89">
        <v>1162118</v>
      </c>
      <c r="F38" s="89">
        <v>1007935</v>
      </c>
      <c r="G38" s="90">
        <v>-0.13267413464037214</v>
      </c>
      <c r="H38" s="91">
        <v>7.4074644461814554E-3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55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55" t="s">
        <v>112</v>
      </c>
      <c r="I40" s="15" t="s">
        <v>89</v>
      </c>
      <c r="J40"/>
    </row>
    <row r="41" spans="1:10" x14ac:dyDescent="0.2">
      <c r="E41" s="28"/>
      <c r="F41" s="28"/>
      <c r="G41"/>
      <c r="H41"/>
      <c r="J41"/>
    </row>
  </sheetData>
  <conditionalFormatting sqref="J5:J38">
    <cfRule type="cellIs" dxfId="6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2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3" width="12.5703125" style="10" customWidth="1"/>
    <col min="4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81" t="s">
        <v>134</v>
      </c>
      <c r="B1" s="100"/>
      <c r="C1" s="100"/>
      <c r="D1" s="82"/>
      <c r="E1" s="82"/>
      <c r="F1" s="82"/>
      <c r="G1" s="82"/>
      <c r="H1" s="82"/>
      <c r="I1" s="83" t="s">
        <v>57</v>
      </c>
    </row>
    <row r="2" spans="1:10" s="1" customFormat="1" ht="18.75" customHeight="1" x14ac:dyDescent="0.3">
      <c r="A2" s="84" t="s">
        <v>135</v>
      </c>
      <c r="B2" s="101"/>
      <c r="C2" s="101"/>
      <c r="D2" s="85"/>
      <c r="E2" s="85"/>
      <c r="F2" s="85"/>
      <c r="G2" s="85"/>
      <c r="H2" s="85"/>
      <c r="I2" s="87" t="s">
        <v>125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C39" s="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C40" s="5"/>
      <c r="F40" s="14" t="s">
        <v>112</v>
      </c>
      <c r="I40" s="15" t="s">
        <v>89</v>
      </c>
      <c r="J40"/>
    </row>
    <row r="41" spans="1:10" x14ac:dyDescent="0.2">
      <c r="B41" s="5"/>
      <c r="C41" s="5"/>
      <c r="E41"/>
      <c r="F41"/>
      <c r="G41"/>
      <c r="H41"/>
      <c r="J41"/>
    </row>
    <row r="42" spans="1:10" x14ac:dyDescent="0.2">
      <c r="B42" s="5"/>
      <c r="C42" s="5"/>
    </row>
    <row r="43" spans="1:10" x14ac:dyDescent="0.2">
      <c r="B43" s="5"/>
      <c r="C43" s="5"/>
    </row>
    <row r="44" spans="1:10" x14ac:dyDescent="0.2">
      <c r="B44" s="5"/>
      <c r="C44" s="5"/>
    </row>
    <row r="45" spans="1:10" x14ac:dyDescent="0.2">
      <c r="B45" s="5"/>
      <c r="C45" s="5"/>
    </row>
    <row r="46" spans="1:10" x14ac:dyDescent="0.2">
      <c r="B46" s="5"/>
      <c r="C46" s="5"/>
    </row>
    <row r="47" spans="1:10" x14ac:dyDescent="0.2">
      <c r="B47" s="5"/>
      <c r="C47" s="5"/>
    </row>
    <row r="48" spans="1:10" x14ac:dyDescent="0.2">
      <c r="B48" s="5"/>
      <c r="C48" s="5"/>
    </row>
    <row r="49" spans="2:3" x14ac:dyDescent="0.2">
      <c r="B49" s="5"/>
      <c r="C49" s="5"/>
    </row>
    <row r="50" spans="2:3" x14ac:dyDescent="0.2">
      <c r="B50" s="5"/>
      <c r="C50" s="5"/>
    </row>
    <row r="51" spans="2:3" x14ac:dyDescent="0.2">
      <c r="B51" s="5"/>
      <c r="C51" s="5"/>
    </row>
    <row r="52" spans="2:3" x14ac:dyDescent="0.2">
      <c r="B52" s="5"/>
      <c r="C52" s="5"/>
    </row>
    <row r="53" spans="2:3" x14ac:dyDescent="0.2">
      <c r="B53" s="5"/>
      <c r="C53" s="5"/>
    </row>
    <row r="54" spans="2:3" x14ac:dyDescent="0.2">
      <c r="B54" s="5"/>
      <c r="C54" s="5"/>
    </row>
    <row r="55" spans="2:3" x14ac:dyDescent="0.2">
      <c r="B55" s="5"/>
      <c r="C55" s="5"/>
    </row>
    <row r="56" spans="2:3" x14ac:dyDescent="0.2">
      <c r="B56" s="5"/>
      <c r="C56" s="5"/>
    </row>
    <row r="57" spans="2:3" x14ac:dyDescent="0.2">
      <c r="B57" s="5"/>
      <c r="C57" s="5"/>
    </row>
    <row r="58" spans="2:3" x14ac:dyDescent="0.2">
      <c r="B58" s="5"/>
      <c r="C58" s="5"/>
    </row>
    <row r="59" spans="2:3" x14ac:dyDescent="0.2">
      <c r="B59" s="5"/>
      <c r="C59" s="5"/>
    </row>
    <row r="60" spans="2:3" x14ac:dyDescent="0.2">
      <c r="B60" s="5"/>
      <c r="C60" s="5"/>
    </row>
    <row r="61" spans="2:3" x14ac:dyDescent="0.2">
      <c r="B61" s="5"/>
      <c r="C61" s="5"/>
    </row>
    <row r="62" spans="2:3" x14ac:dyDescent="0.2">
      <c r="B62" s="5"/>
      <c r="C62" s="5"/>
    </row>
    <row r="63" spans="2:3" x14ac:dyDescent="0.2">
      <c r="B63" s="5"/>
      <c r="C63" s="5"/>
    </row>
    <row r="64" spans="2:3" x14ac:dyDescent="0.2">
      <c r="B64" s="5"/>
      <c r="C64" s="5"/>
    </row>
    <row r="65" spans="2:3" x14ac:dyDescent="0.2">
      <c r="B65" s="5"/>
      <c r="C65" s="5"/>
    </row>
    <row r="66" spans="2:3" x14ac:dyDescent="0.2">
      <c r="B66" s="5"/>
      <c r="C66" s="5"/>
    </row>
    <row r="67" spans="2:3" x14ac:dyDescent="0.2">
      <c r="B67" s="5"/>
      <c r="C67" s="5"/>
    </row>
    <row r="68" spans="2:3" x14ac:dyDescent="0.2">
      <c r="B68" s="5"/>
      <c r="C68" s="5"/>
    </row>
    <row r="69" spans="2:3" x14ac:dyDescent="0.2">
      <c r="B69" s="5"/>
      <c r="C69" s="5"/>
    </row>
    <row r="70" spans="2:3" x14ac:dyDescent="0.2">
      <c r="B70" s="5"/>
      <c r="C70" s="5"/>
    </row>
    <row r="71" spans="2:3" x14ac:dyDescent="0.2">
      <c r="B71" s="5"/>
      <c r="C71" s="5"/>
    </row>
    <row r="72" spans="2:3" x14ac:dyDescent="0.2">
      <c r="B72" s="5"/>
      <c r="C72" s="5"/>
    </row>
    <row r="73" spans="2:3" x14ac:dyDescent="0.2">
      <c r="B73" s="5"/>
      <c r="C73" s="5"/>
    </row>
    <row r="74" spans="2:3" x14ac:dyDescent="0.2">
      <c r="B74" s="5"/>
      <c r="C74" s="5"/>
    </row>
    <row r="75" spans="2:3" x14ac:dyDescent="0.2">
      <c r="B75" s="5"/>
      <c r="C75" s="5"/>
    </row>
    <row r="76" spans="2:3" x14ac:dyDescent="0.2">
      <c r="B76" s="5"/>
      <c r="C76" s="5"/>
    </row>
    <row r="77" spans="2:3" x14ac:dyDescent="0.2">
      <c r="B77" s="5"/>
      <c r="C77" s="5"/>
    </row>
    <row r="78" spans="2:3" x14ac:dyDescent="0.2">
      <c r="B78" s="5"/>
      <c r="C78" s="5"/>
    </row>
    <row r="79" spans="2:3" x14ac:dyDescent="0.2">
      <c r="B79" s="5"/>
      <c r="C79" s="5"/>
    </row>
    <row r="80" spans="2:3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5"/>
      <c r="C138" s="5"/>
    </row>
    <row r="139" spans="2:3" x14ac:dyDescent="0.2">
      <c r="B139" s="5"/>
      <c r="C139" s="5"/>
    </row>
    <row r="140" spans="2:3" x14ac:dyDescent="0.2">
      <c r="B140" s="5"/>
      <c r="C140" s="5"/>
    </row>
    <row r="141" spans="2:3" x14ac:dyDescent="0.2">
      <c r="B141" s="5"/>
      <c r="C141" s="5"/>
    </row>
    <row r="142" spans="2:3" x14ac:dyDescent="0.2">
      <c r="B142" s="5"/>
      <c r="C142" s="5"/>
    </row>
    <row r="143" spans="2:3" x14ac:dyDescent="0.2">
      <c r="B143" s="5"/>
      <c r="C143" s="5"/>
    </row>
    <row r="144" spans="2:3" x14ac:dyDescent="0.2">
      <c r="B144" s="5"/>
      <c r="C144" s="5"/>
    </row>
    <row r="145" spans="2:3" x14ac:dyDescent="0.2">
      <c r="B145" s="5"/>
      <c r="C145" s="5"/>
    </row>
    <row r="146" spans="2:3" x14ac:dyDescent="0.2">
      <c r="B146" s="5"/>
      <c r="C146" s="5"/>
    </row>
    <row r="147" spans="2:3" x14ac:dyDescent="0.2">
      <c r="B147" s="5"/>
      <c r="C147" s="5"/>
    </row>
    <row r="148" spans="2:3" x14ac:dyDescent="0.2">
      <c r="B148" s="5"/>
      <c r="C148" s="5"/>
    </row>
    <row r="149" spans="2:3" x14ac:dyDescent="0.2">
      <c r="B149" s="5"/>
      <c r="C149" s="5"/>
    </row>
    <row r="150" spans="2:3" x14ac:dyDescent="0.2">
      <c r="B150" s="5"/>
      <c r="C150" s="5"/>
    </row>
    <row r="151" spans="2:3" x14ac:dyDescent="0.2">
      <c r="B151" s="5"/>
      <c r="C151" s="5"/>
    </row>
    <row r="152" spans="2:3" x14ac:dyDescent="0.2">
      <c r="B152" s="5"/>
      <c r="C152" s="5"/>
    </row>
    <row r="153" spans="2:3" x14ac:dyDescent="0.2">
      <c r="B153" s="5"/>
      <c r="C153" s="5"/>
    </row>
    <row r="154" spans="2:3" x14ac:dyDescent="0.2">
      <c r="B154" s="5"/>
      <c r="C154" s="5"/>
    </row>
    <row r="155" spans="2:3" x14ac:dyDescent="0.2">
      <c r="B155" s="5"/>
      <c r="C155" s="5"/>
    </row>
    <row r="156" spans="2:3" x14ac:dyDescent="0.2">
      <c r="B156" s="5"/>
      <c r="C156" s="5"/>
    </row>
    <row r="157" spans="2:3" x14ac:dyDescent="0.2">
      <c r="B157" s="5"/>
      <c r="C157" s="5"/>
    </row>
    <row r="158" spans="2:3" x14ac:dyDescent="0.2">
      <c r="B158" s="5"/>
      <c r="C158" s="5"/>
    </row>
    <row r="159" spans="2:3" x14ac:dyDescent="0.2">
      <c r="B159" s="5"/>
      <c r="C159" s="5"/>
    </row>
    <row r="160" spans="2:3" x14ac:dyDescent="0.2">
      <c r="B160" s="5"/>
      <c r="C160" s="5"/>
    </row>
    <row r="161" spans="2:3" x14ac:dyDescent="0.2">
      <c r="B161" s="5"/>
      <c r="C161" s="5"/>
    </row>
    <row r="162" spans="2:3" x14ac:dyDescent="0.2">
      <c r="B162" s="5"/>
      <c r="C162" s="5"/>
    </row>
    <row r="163" spans="2:3" x14ac:dyDescent="0.2">
      <c r="B163" s="5"/>
      <c r="C163" s="5"/>
    </row>
    <row r="164" spans="2:3" x14ac:dyDescent="0.2">
      <c r="B164" s="5"/>
      <c r="C164" s="5"/>
    </row>
    <row r="165" spans="2:3" x14ac:dyDescent="0.2">
      <c r="B165" s="5"/>
      <c r="C165" s="5"/>
    </row>
    <row r="166" spans="2:3" x14ac:dyDescent="0.2">
      <c r="B166" s="5"/>
      <c r="C166" s="5"/>
    </row>
    <row r="167" spans="2:3" x14ac:dyDescent="0.2">
      <c r="B167" s="5"/>
      <c r="C167" s="5"/>
    </row>
    <row r="168" spans="2:3" x14ac:dyDescent="0.2">
      <c r="B168" s="5"/>
      <c r="C168" s="5"/>
    </row>
    <row r="169" spans="2:3" x14ac:dyDescent="0.2">
      <c r="B169" s="5"/>
      <c r="C169" s="5"/>
    </row>
    <row r="170" spans="2:3" x14ac:dyDescent="0.2">
      <c r="B170" s="5"/>
      <c r="C170" s="5"/>
    </row>
    <row r="171" spans="2:3" x14ac:dyDescent="0.2">
      <c r="B171" s="5"/>
      <c r="C171" s="5"/>
    </row>
    <row r="172" spans="2:3" x14ac:dyDescent="0.2">
      <c r="B172" s="5"/>
      <c r="C172" s="5"/>
    </row>
    <row r="173" spans="2:3" x14ac:dyDescent="0.2">
      <c r="B173" s="5"/>
      <c r="C173" s="5"/>
    </row>
    <row r="174" spans="2:3" x14ac:dyDescent="0.2">
      <c r="B174" s="5"/>
      <c r="C174" s="5"/>
    </row>
    <row r="175" spans="2:3" x14ac:dyDescent="0.2">
      <c r="B175" s="5"/>
      <c r="C175" s="5"/>
    </row>
    <row r="176" spans="2:3" x14ac:dyDescent="0.2">
      <c r="B176" s="5"/>
      <c r="C176" s="5"/>
    </row>
    <row r="177" spans="2:3" x14ac:dyDescent="0.2">
      <c r="B177" s="5"/>
      <c r="C177" s="5"/>
    </row>
    <row r="178" spans="2:3" x14ac:dyDescent="0.2">
      <c r="B178" s="5"/>
      <c r="C178" s="5"/>
    </row>
    <row r="179" spans="2:3" x14ac:dyDescent="0.2">
      <c r="B179" s="5"/>
      <c r="C179" s="5"/>
    </row>
    <row r="180" spans="2:3" x14ac:dyDescent="0.2">
      <c r="B180" s="5"/>
      <c r="C180" s="5"/>
    </row>
    <row r="181" spans="2:3" x14ac:dyDescent="0.2">
      <c r="B181" s="5"/>
      <c r="C181" s="5"/>
    </row>
    <row r="182" spans="2:3" x14ac:dyDescent="0.2">
      <c r="B182" s="5"/>
      <c r="C182" s="5"/>
    </row>
    <row r="183" spans="2:3" x14ac:dyDescent="0.2">
      <c r="B183" s="5"/>
      <c r="C183" s="5"/>
    </row>
    <row r="184" spans="2:3" x14ac:dyDescent="0.2">
      <c r="B184" s="5"/>
      <c r="C184" s="5"/>
    </row>
    <row r="185" spans="2:3" x14ac:dyDescent="0.2">
      <c r="B185" s="5"/>
      <c r="C185" s="5"/>
    </row>
    <row r="186" spans="2:3" x14ac:dyDescent="0.2">
      <c r="B186" s="5"/>
      <c r="C186" s="5"/>
    </row>
    <row r="187" spans="2:3" x14ac:dyDescent="0.2">
      <c r="B187" s="5"/>
      <c r="C187" s="5"/>
    </row>
    <row r="188" spans="2:3" x14ac:dyDescent="0.2">
      <c r="B188" s="5"/>
      <c r="C188" s="5"/>
    </row>
    <row r="189" spans="2:3" x14ac:dyDescent="0.2">
      <c r="B189" s="5"/>
      <c r="C189" s="5"/>
    </row>
    <row r="190" spans="2:3" x14ac:dyDescent="0.2">
      <c r="B190" s="5"/>
      <c r="C190" s="5"/>
    </row>
    <row r="191" spans="2:3" x14ac:dyDescent="0.2">
      <c r="B191" s="5"/>
      <c r="C191" s="5"/>
    </row>
    <row r="192" spans="2:3" x14ac:dyDescent="0.2">
      <c r="B192" s="5"/>
      <c r="C192" s="5"/>
    </row>
    <row r="193" spans="2:3" x14ac:dyDescent="0.2">
      <c r="B193" s="5"/>
      <c r="C193" s="5"/>
    </row>
    <row r="194" spans="2:3" x14ac:dyDescent="0.2">
      <c r="B194" s="5"/>
      <c r="C194" s="5"/>
    </row>
    <row r="195" spans="2:3" x14ac:dyDescent="0.2">
      <c r="B195" s="5"/>
      <c r="C195" s="5"/>
    </row>
    <row r="196" spans="2:3" x14ac:dyDescent="0.2">
      <c r="B196" s="5"/>
      <c r="C196" s="5"/>
    </row>
    <row r="197" spans="2:3" x14ac:dyDescent="0.2">
      <c r="B197" s="5"/>
      <c r="C197" s="5"/>
    </row>
    <row r="198" spans="2:3" x14ac:dyDescent="0.2">
      <c r="B198" s="5"/>
      <c r="C198" s="5"/>
    </row>
    <row r="199" spans="2:3" x14ac:dyDescent="0.2">
      <c r="B199" s="5"/>
      <c r="C199" s="5"/>
    </row>
    <row r="200" spans="2:3" x14ac:dyDescent="0.2">
      <c r="B200" s="5"/>
      <c r="C200" s="5"/>
    </row>
    <row r="201" spans="2:3" x14ac:dyDescent="0.2">
      <c r="B201" s="5"/>
      <c r="C201" s="5"/>
    </row>
    <row r="202" spans="2:3" x14ac:dyDescent="0.2">
      <c r="B202" s="5"/>
      <c r="C202" s="5"/>
    </row>
    <row r="203" spans="2:3" x14ac:dyDescent="0.2">
      <c r="B203" s="5"/>
      <c r="C203" s="5"/>
    </row>
    <row r="204" spans="2:3" x14ac:dyDescent="0.2">
      <c r="B204" s="5"/>
      <c r="C204" s="5"/>
    </row>
    <row r="205" spans="2:3" x14ac:dyDescent="0.2">
      <c r="B205" s="5"/>
      <c r="C205" s="5"/>
    </row>
    <row r="206" spans="2:3" x14ac:dyDescent="0.2">
      <c r="B206" s="5"/>
      <c r="C206" s="5"/>
    </row>
    <row r="207" spans="2:3" x14ac:dyDescent="0.2">
      <c r="B207" s="5"/>
      <c r="C207" s="5"/>
    </row>
    <row r="208" spans="2:3" x14ac:dyDescent="0.2">
      <c r="B208" s="5"/>
      <c r="C208" s="5"/>
    </row>
    <row r="209" spans="2:3" x14ac:dyDescent="0.2">
      <c r="B209" s="5"/>
      <c r="C209" s="5"/>
    </row>
    <row r="210" spans="2:3" x14ac:dyDescent="0.2">
      <c r="B210" s="5"/>
      <c r="C210" s="5"/>
    </row>
    <row r="211" spans="2:3" x14ac:dyDescent="0.2">
      <c r="B211" s="5"/>
      <c r="C211" s="5"/>
    </row>
    <row r="212" spans="2:3" x14ac:dyDescent="0.2">
      <c r="B212" s="5"/>
      <c r="C212" s="5"/>
    </row>
    <row r="213" spans="2:3" x14ac:dyDescent="0.2">
      <c r="B213" s="5"/>
      <c r="C213" s="5"/>
    </row>
    <row r="214" spans="2:3" x14ac:dyDescent="0.2">
      <c r="B214" s="5"/>
      <c r="C214" s="5"/>
    </row>
    <row r="215" spans="2:3" x14ac:dyDescent="0.2">
      <c r="B215" s="5"/>
      <c r="C215" s="5"/>
    </row>
    <row r="216" spans="2:3" x14ac:dyDescent="0.2">
      <c r="B216" s="5"/>
      <c r="C216" s="5"/>
    </row>
    <row r="217" spans="2:3" x14ac:dyDescent="0.2">
      <c r="B217" s="5"/>
      <c r="C217" s="5"/>
    </row>
    <row r="218" spans="2:3" x14ac:dyDescent="0.2">
      <c r="B218" s="5"/>
      <c r="C218" s="5"/>
    </row>
    <row r="219" spans="2:3" x14ac:dyDescent="0.2">
      <c r="B219" s="5"/>
      <c r="C219" s="5"/>
    </row>
    <row r="220" spans="2:3" x14ac:dyDescent="0.2">
      <c r="B220" s="5"/>
      <c r="C220" s="5"/>
    </row>
    <row r="221" spans="2:3" x14ac:dyDescent="0.2">
      <c r="B221" s="5"/>
      <c r="C221" s="5"/>
    </row>
    <row r="222" spans="2:3" x14ac:dyDescent="0.2">
      <c r="B222" s="5"/>
      <c r="C222" s="5"/>
    </row>
    <row r="223" spans="2:3" x14ac:dyDescent="0.2">
      <c r="B223" s="5"/>
      <c r="C223" s="5"/>
    </row>
    <row r="224" spans="2:3" x14ac:dyDescent="0.2">
      <c r="B224" s="5"/>
      <c r="C224" s="5"/>
    </row>
    <row r="225" spans="2:3" x14ac:dyDescent="0.2">
      <c r="B225" s="5"/>
      <c r="C225" s="5"/>
    </row>
    <row r="226" spans="2:3" x14ac:dyDescent="0.2">
      <c r="B226" s="5"/>
      <c r="C226" s="5"/>
    </row>
    <row r="227" spans="2:3" x14ac:dyDescent="0.2">
      <c r="B227" s="5"/>
      <c r="C227" s="5"/>
    </row>
    <row r="228" spans="2:3" x14ac:dyDescent="0.2">
      <c r="B228" s="5"/>
      <c r="C228" s="5"/>
    </row>
    <row r="229" spans="2:3" x14ac:dyDescent="0.2">
      <c r="B229" s="5"/>
      <c r="C229" s="5"/>
    </row>
    <row r="230" spans="2:3" x14ac:dyDescent="0.2">
      <c r="B230" s="5"/>
      <c r="C230" s="5"/>
    </row>
    <row r="231" spans="2:3" x14ac:dyDescent="0.2">
      <c r="B231" s="5"/>
      <c r="C231" s="5"/>
    </row>
    <row r="232" spans="2:3" x14ac:dyDescent="0.2">
      <c r="B232" s="5"/>
      <c r="C232" s="5"/>
    </row>
    <row r="233" spans="2:3" x14ac:dyDescent="0.2">
      <c r="B233" s="5"/>
      <c r="C233" s="5"/>
    </row>
    <row r="234" spans="2:3" x14ac:dyDescent="0.2">
      <c r="B234" s="5"/>
      <c r="C234" s="5"/>
    </row>
    <row r="235" spans="2:3" x14ac:dyDescent="0.2">
      <c r="B235" s="5"/>
      <c r="C235" s="5"/>
    </row>
    <row r="236" spans="2:3" x14ac:dyDescent="0.2">
      <c r="B236" s="5"/>
      <c r="C236" s="5"/>
    </row>
    <row r="237" spans="2:3" x14ac:dyDescent="0.2">
      <c r="B237" s="5"/>
      <c r="C237" s="5"/>
    </row>
    <row r="238" spans="2:3" x14ac:dyDescent="0.2">
      <c r="B238" s="5"/>
      <c r="C238" s="5"/>
    </row>
    <row r="239" spans="2:3" x14ac:dyDescent="0.2">
      <c r="B239" s="5"/>
      <c r="C239" s="5"/>
    </row>
    <row r="240" spans="2:3" x14ac:dyDescent="0.2">
      <c r="B240" s="5"/>
      <c r="C240" s="5"/>
    </row>
    <row r="241" spans="2:3" x14ac:dyDescent="0.2">
      <c r="B241" s="5"/>
      <c r="C241" s="5"/>
    </row>
  </sheetData>
  <conditionalFormatting sqref="J5:J38">
    <cfRule type="cellIs" dxfId="5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2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3" width="12.5703125" style="65" customWidth="1"/>
    <col min="4" max="6" width="12.5703125" style="48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100"/>
      <c r="C1" s="100"/>
      <c r="D1" s="82"/>
      <c r="E1" s="82"/>
      <c r="F1" s="82"/>
      <c r="G1" s="82"/>
      <c r="H1" s="82"/>
      <c r="I1" s="83" t="s">
        <v>58</v>
      </c>
    </row>
    <row r="2" spans="1:10" s="1" customFormat="1" ht="18.75" customHeight="1" x14ac:dyDescent="0.3">
      <c r="A2" s="84" t="s">
        <v>135</v>
      </c>
      <c r="B2" s="101"/>
      <c r="C2" s="101"/>
      <c r="D2" s="85"/>
      <c r="E2" s="85"/>
      <c r="F2" s="85"/>
      <c r="G2" s="85"/>
      <c r="H2" s="85"/>
      <c r="I2" s="87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973570</v>
      </c>
      <c r="C5" s="52">
        <v>957600</v>
      </c>
      <c r="D5" s="52">
        <v>834965</v>
      </c>
      <c r="E5" s="52">
        <v>916738</v>
      </c>
      <c r="F5" s="55">
        <v>837643</v>
      </c>
      <c r="G5" s="39">
        <v>-8.6278740490740025E-2</v>
      </c>
      <c r="H5" s="40">
        <v>-3.6896535402631825E-2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869023</v>
      </c>
      <c r="C6" s="55">
        <v>706570</v>
      </c>
      <c r="D6" s="55">
        <v>760232</v>
      </c>
      <c r="E6" s="55">
        <v>687949</v>
      </c>
      <c r="F6" s="55">
        <v>609395</v>
      </c>
      <c r="G6" s="39">
        <v>-0.11418578993500972</v>
      </c>
      <c r="H6" s="40">
        <v>-8.4903479695280004E-2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269082</v>
      </c>
      <c r="C7" s="55">
        <v>235609</v>
      </c>
      <c r="D7" s="55">
        <v>280525</v>
      </c>
      <c r="E7" s="55">
        <v>250065</v>
      </c>
      <c r="F7" s="55">
        <v>207616</v>
      </c>
      <c r="G7" s="39">
        <v>-0.16975186451522606</v>
      </c>
      <c r="H7" s="40">
        <v>-6.2774614857742272E-2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199683</v>
      </c>
      <c r="C8" s="55">
        <v>169887</v>
      </c>
      <c r="D8" s="55">
        <v>183302</v>
      </c>
      <c r="E8" s="55">
        <v>201260</v>
      </c>
      <c r="F8" s="55">
        <v>209753</v>
      </c>
      <c r="G8" s="39">
        <v>4.2199145384080206E-2</v>
      </c>
      <c r="H8" s="40">
        <v>1.2375839393782506E-2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40140</v>
      </c>
      <c r="C9" s="55">
        <v>21415</v>
      </c>
      <c r="D9" s="55">
        <v>24304</v>
      </c>
      <c r="E9" s="55">
        <v>25482</v>
      </c>
      <c r="F9" s="55">
        <v>27082</v>
      </c>
      <c r="G9" s="39">
        <v>6.2789419982733019E-2</v>
      </c>
      <c r="H9" s="40">
        <v>-9.3691941851933747E-2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14397</v>
      </c>
      <c r="C10" s="55">
        <v>12349</v>
      </c>
      <c r="D10" s="55">
        <v>11318</v>
      </c>
      <c r="E10" s="55">
        <v>11645</v>
      </c>
      <c r="F10" s="55">
        <v>9914</v>
      </c>
      <c r="G10" s="39">
        <v>-0.14864748819235718</v>
      </c>
      <c r="H10" s="40">
        <v>-8.9050655898353703E-2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1272</v>
      </c>
      <c r="C11" s="55">
        <v>391</v>
      </c>
      <c r="D11" s="55">
        <v>677</v>
      </c>
      <c r="E11" s="55">
        <v>608</v>
      </c>
      <c r="F11" s="55">
        <v>1165</v>
      </c>
      <c r="G11" s="39">
        <v>0.91611842105263164</v>
      </c>
      <c r="H11" s="40">
        <v>-2.1727819478808197E-2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1349</v>
      </c>
      <c r="C12" s="55">
        <v>1008</v>
      </c>
      <c r="D12" s="55">
        <v>1014</v>
      </c>
      <c r="E12" s="55">
        <v>1020</v>
      </c>
      <c r="F12" s="55">
        <v>789</v>
      </c>
      <c r="G12" s="39">
        <v>-0.22647058823529409</v>
      </c>
      <c r="H12" s="40">
        <v>-0.12548701298127507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196</v>
      </c>
      <c r="C13" s="55">
        <v>28</v>
      </c>
      <c r="D13" s="55">
        <v>259</v>
      </c>
      <c r="E13" s="55">
        <v>118</v>
      </c>
      <c r="F13" s="55">
        <v>486</v>
      </c>
      <c r="G13" s="39">
        <v>3.1186440677966099</v>
      </c>
      <c r="H13" s="40">
        <v>0.25485934570511604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55">
        <v>76</v>
      </c>
      <c r="D14" s="55">
        <v>38</v>
      </c>
      <c r="E14" s="55">
        <v>0</v>
      </c>
      <c r="F14" s="55">
        <v>451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4645</v>
      </c>
      <c r="C15" s="55">
        <v>85</v>
      </c>
      <c r="D15" s="55">
        <v>243</v>
      </c>
      <c r="E15" s="55">
        <v>410</v>
      </c>
      <c r="F15" s="55">
        <v>2214</v>
      </c>
      <c r="G15" s="39">
        <v>4.4000000000000004</v>
      </c>
      <c r="H15" s="40">
        <v>-0.16910150075662933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1154</v>
      </c>
      <c r="C16" s="55">
        <v>485</v>
      </c>
      <c r="D16" s="55">
        <v>651</v>
      </c>
      <c r="E16" s="55">
        <v>545</v>
      </c>
      <c r="F16" s="55">
        <v>780</v>
      </c>
      <c r="G16" s="39">
        <v>0.4311926605504588</v>
      </c>
      <c r="H16" s="40">
        <v>-9.3282081178675091E-2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705</v>
      </c>
      <c r="C17" s="55">
        <v>335</v>
      </c>
      <c r="D17" s="55">
        <v>66</v>
      </c>
      <c r="E17" s="55">
        <v>512</v>
      </c>
      <c r="F17" s="55">
        <v>79</v>
      </c>
      <c r="G17" s="39">
        <v>-0.845703125</v>
      </c>
      <c r="H17" s="40">
        <v>-0.42142522707322816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55">
        <v>0</v>
      </c>
      <c r="D18" s="55">
        <v>7</v>
      </c>
      <c r="E18" s="55">
        <v>24</v>
      </c>
      <c r="F18" s="55">
        <v>67</v>
      </c>
      <c r="G18" s="39">
        <v>1.7916666666666665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183</v>
      </c>
      <c r="C19" s="55">
        <v>126</v>
      </c>
      <c r="D19" s="55">
        <v>126</v>
      </c>
      <c r="E19" s="55">
        <v>114</v>
      </c>
      <c r="F19" s="55">
        <v>577</v>
      </c>
      <c r="G19" s="39">
        <v>4.0614035087719298</v>
      </c>
      <c r="H19" s="40">
        <v>0.33254284237432707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2778</v>
      </c>
      <c r="C20" s="55">
        <v>1550</v>
      </c>
      <c r="D20" s="55">
        <v>2265</v>
      </c>
      <c r="E20" s="55">
        <v>1664</v>
      </c>
      <c r="F20" s="55">
        <v>1217</v>
      </c>
      <c r="G20" s="39">
        <v>-0.26862980769230771</v>
      </c>
      <c r="H20" s="40">
        <v>-0.18644000644083092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287</v>
      </c>
      <c r="C21" s="55">
        <v>255</v>
      </c>
      <c r="D21" s="55">
        <v>119</v>
      </c>
      <c r="E21" s="55">
        <v>426</v>
      </c>
      <c r="F21" s="55">
        <v>872</v>
      </c>
      <c r="G21" s="39">
        <v>1.0469483568075115</v>
      </c>
      <c r="H21" s="40">
        <v>0.32025751149453918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172</v>
      </c>
      <c r="C22" s="55">
        <v>84</v>
      </c>
      <c r="D22" s="55">
        <v>344</v>
      </c>
      <c r="E22" s="55">
        <v>2111</v>
      </c>
      <c r="F22" s="55">
        <v>1649</v>
      </c>
      <c r="G22" s="39">
        <v>-0.21885362387494078</v>
      </c>
      <c r="H22" s="40">
        <v>0.75963686566743771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94</v>
      </c>
      <c r="C23" s="55">
        <v>28</v>
      </c>
      <c r="D23" s="55">
        <v>175</v>
      </c>
      <c r="E23" s="55">
        <v>70</v>
      </c>
      <c r="F23" s="55">
        <v>248</v>
      </c>
      <c r="G23" s="39">
        <v>2.5428571428571427</v>
      </c>
      <c r="H23" s="40">
        <v>0.27447393182166069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201</v>
      </c>
      <c r="C24" s="55">
        <v>344</v>
      </c>
      <c r="D24" s="55">
        <v>65</v>
      </c>
      <c r="E24" s="55">
        <v>237</v>
      </c>
      <c r="F24" s="55">
        <v>296</v>
      </c>
      <c r="G24" s="39">
        <v>0.24894514767932496</v>
      </c>
      <c r="H24" s="40">
        <v>0.10159996489634682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2932</v>
      </c>
      <c r="C25" s="55">
        <v>2477</v>
      </c>
      <c r="D25" s="55">
        <v>2329</v>
      </c>
      <c r="E25" s="55">
        <v>3377</v>
      </c>
      <c r="F25" s="55">
        <v>3568</v>
      </c>
      <c r="G25" s="39">
        <v>5.655907610305011E-2</v>
      </c>
      <c r="H25" s="40">
        <v>5.0304484818667339E-2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187</v>
      </c>
      <c r="C26" s="55">
        <v>204</v>
      </c>
      <c r="D26" s="55">
        <v>159</v>
      </c>
      <c r="E26" s="55">
        <v>346</v>
      </c>
      <c r="F26" s="55">
        <v>273</v>
      </c>
      <c r="G26" s="39">
        <v>-0.21098265895953761</v>
      </c>
      <c r="H26" s="40">
        <v>9.9208960821157266E-2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1683</v>
      </c>
      <c r="C27" s="55">
        <v>534</v>
      </c>
      <c r="D27" s="55">
        <v>860</v>
      </c>
      <c r="E27" s="55">
        <v>662</v>
      </c>
      <c r="F27" s="55">
        <v>823</v>
      </c>
      <c r="G27" s="39">
        <v>0.24320241691842903</v>
      </c>
      <c r="H27" s="40">
        <v>-0.1637638656114403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224</v>
      </c>
      <c r="C28" s="55">
        <v>39</v>
      </c>
      <c r="D28" s="55">
        <v>40</v>
      </c>
      <c r="E28" s="55">
        <v>66</v>
      </c>
      <c r="F28" s="55">
        <v>75</v>
      </c>
      <c r="G28" s="39">
        <v>0.13636363636363646</v>
      </c>
      <c r="H28" s="40">
        <v>-0.2393176994580164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52</v>
      </c>
      <c r="C29" s="55">
        <v>0</v>
      </c>
      <c r="D29" s="55">
        <v>21</v>
      </c>
      <c r="E29" s="55">
        <v>56</v>
      </c>
      <c r="F29" s="55">
        <v>0</v>
      </c>
      <c r="G29" s="39">
        <v>-1</v>
      </c>
      <c r="H29" s="40">
        <v>-1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27</v>
      </c>
      <c r="C30" s="55">
        <v>30</v>
      </c>
      <c r="D30" s="55">
        <v>84</v>
      </c>
      <c r="E30" s="55">
        <v>64</v>
      </c>
      <c r="F30" s="55">
        <v>49</v>
      </c>
      <c r="G30" s="39">
        <v>-0.234375</v>
      </c>
      <c r="H30" s="40">
        <v>0.16066818174236475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55">
        <v>64</v>
      </c>
      <c r="D31" s="55">
        <v>28</v>
      </c>
      <c r="E31" s="55">
        <v>16</v>
      </c>
      <c r="F31" s="55">
        <v>24</v>
      </c>
      <c r="G31" s="39">
        <v>0.5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1267</v>
      </c>
      <c r="C32" s="55">
        <v>751</v>
      </c>
      <c r="D32" s="55">
        <v>1019</v>
      </c>
      <c r="E32" s="55">
        <v>1085</v>
      </c>
      <c r="F32" s="55">
        <v>1302</v>
      </c>
      <c r="G32" s="39">
        <v>0.19999999999999996</v>
      </c>
      <c r="H32" s="40">
        <v>6.8356678636702917E-3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55">
        <v>0</v>
      </c>
      <c r="D33" s="55">
        <v>140</v>
      </c>
      <c r="E33" s="55">
        <v>0</v>
      </c>
      <c r="F33" s="55">
        <v>513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1640</v>
      </c>
      <c r="C34" s="55">
        <v>70</v>
      </c>
      <c r="D34" s="55">
        <v>22</v>
      </c>
      <c r="E34" s="55">
        <v>171</v>
      </c>
      <c r="F34" s="55">
        <v>124</v>
      </c>
      <c r="G34" s="39">
        <v>-0.27485380116959068</v>
      </c>
      <c r="H34" s="40">
        <v>-0.47562200425942469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55">
        <v>0</v>
      </c>
      <c r="D35" s="55">
        <v>231</v>
      </c>
      <c r="E35" s="55">
        <v>12</v>
      </c>
      <c r="F35" s="55">
        <v>255</v>
      </c>
      <c r="G35" s="39">
        <v>20.25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109</v>
      </c>
      <c r="C36" s="153">
        <v>1347</v>
      </c>
      <c r="D36" s="153">
        <v>10810</v>
      </c>
      <c r="E36" s="153">
        <v>3403</v>
      </c>
      <c r="F36" s="153">
        <v>3101</v>
      </c>
      <c r="G36" s="39">
        <v>-8.8745224801645595E-2</v>
      </c>
      <c r="H36" s="40">
        <v>1.3095045227659545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1413482</v>
      </c>
      <c r="C37" s="89">
        <v>1156141</v>
      </c>
      <c r="D37" s="89">
        <v>1281473</v>
      </c>
      <c r="E37" s="89">
        <v>1193518</v>
      </c>
      <c r="F37" s="89">
        <v>1084757</v>
      </c>
      <c r="G37" s="90">
        <v>-9.1126401109995814E-2</v>
      </c>
      <c r="H37" s="91">
        <v>-6.403298287238246E-2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2387052</v>
      </c>
      <c r="C38" s="89">
        <v>2113741</v>
      </c>
      <c r="D38" s="89">
        <v>2116438</v>
      </c>
      <c r="E38" s="89">
        <v>2110256</v>
      </c>
      <c r="F38" s="89">
        <v>1922400</v>
      </c>
      <c r="G38" s="90">
        <v>-8.902047903192789E-2</v>
      </c>
      <c r="H38" s="91">
        <v>-5.2682697867795891E-2</v>
      </c>
      <c r="I38" s="89" t="s">
        <v>48</v>
      </c>
      <c r="J38" s="17"/>
    </row>
    <row r="39" spans="1:10" ht="12.75" customHeight="1" x14ac:dyDescent="0.2">
      <c r="A39" s="14" t="s">
        <v>136</v>
      </c>
      <c r="B39" s="129"/>
      <c r="C39" s="48"/>
      <c r="F39" s="57" t="s">
        <v>111</v>
      </c>
      <c r="I39" s="16" t="s">
        <v>88</v>
      </c>
      <c r="J39"/>
    </row>
    <row r="40" spans="1:10" ht="12.75" customHeight="1" x14ac:dyDescent="0.2">
      <c r="A40" s="14"/>
      <c r="B40" s="129"/>
      <c r="C40" s="48"/>
      <c r="F40" s="57" t="s">
        <v>112</v>
      </c>
      <c r="I40" s="15" t="s">
        <v>89</v>
      </c>
      <c r="J40"/>
    </row>
    <row r="41" spans="1:10" x14ac:dyDescent="0.2">
      <c r="B41" s="48"/>
      <c r="C41" s="48"/>
      <c r="G41"/>
      <c r="H41"/>
      <c r="J41"/>
    </row>
    <row r="42" spans="1:10" x14ac:dyDescent="0.2">
      <c r="B42" s="5"/>
      <c r="C42" s="5"/>
      <c r="D42" s="5"/>
      <c r="E42" s="5"/>
      <c r="F42" s="5"/>
    </row>
    <row r="43" spans="1:10" x14ac:dyDescent="0.2">
      <c r="B43" s="5"/>
      <c r="C43" s="5"/>
      <c r="D43" s="5"/>
      <c r="E43" s="5"/>
      <c r="F43" s="5"/>
    </row>
    <row r="44" spans="1:10" x14ac:dyDescent="0.2">
      <c r="B44" s="5"/>
      <c r="C44" s="5"/>
      <c r="D44" s="5"/>
      <c r="E44" s="5"/>
      <c r="F44" s="5"/>
    </row>
    <row r="45" spans="1:10" x14ac:dyDescent="0.2">
      <c r="B45" s="5"/>
      <c r="C45" s="5"/>
      <c r="D45" s="5"/>
      <c r="E45" s="5"/>
      <c r="F45" s="5"/>
    </row>
    <row r="46" spans="1:10" x14ac:dyDescent="0.2">
      <c r="B46" s="5"/>
      <c r="C46" s="5"/>
      <c r="D46" s="5"/>
      <c r="E46" s="5"/>
      <c r="F46" s="5"/>
    </row>
    <row r="47" spans="1:10" x14ac:dyDescent="0.2">
      <c r="B47" s="5"/>
      <c r="C47" s="5"/>
      <c r="D47" s="5"/>
      <c r="E47" s="5"/>
      <c r="F47" s="5"/>
    </row>
    <row r="48" spans="1:10" x14ac:dyDescent="0.2">
      <c r="B48" s="5"/>
      <c r="C48" s="5"/>
      <c r="D48" s="5"/>
      <c r="E48" s="5"/>
      <c r="F48" s="5"/>
    </row>
    <row r="49" spans="2:6" x14ac:dyDescent="0.2">
      <c r="B49" s="5"/>
      <c r="C49" s="5"/>
      <c r="D49" s="5"/>
      <c r="E49" s="5"/>
      <c r="F49" s="5"/>
    </row>
    <row r="50" spans="2:6" x14ac:dyDescent="0.2">
      <c r="B50" s="5"/>
      <c r="C50" s="5"/>
      <c r="D50" s="5"/>
      <c r="E50" s="5"/>
      <c r="F50" s="5"/>
    </row>
    <row r="51" spans="2:6" x14ac:dyDescent="0.2">
      <c r="B51" s="5"/>
      <c r="C51" s="5"/>
      <c r="D51" s="5"/>
      <c r="E51" s="5"/>
      <c r="F51" s="5"/>
    </row>
    <row r="52" spans="2:6" x14ac:dyDescent="0.2">
      <c r="B52" s="5"/>
      <c r="C52" s="5"/>
      <c r="D52" s="5"/>
      <c r="E52" s="5"/>
      <c r="F52" s="5"/>
    </row>
    <row r="53" spans="2:6" x14ac:dyDescent="0.2">
      <c r="B53" s="5"/>
      <c r="C53" s="5"/>
      <c r="D53" s="5"/>
      <c r="E53" s="5"/>
      <c r="F53" s="5"/>
    </row>
    <row r="54" spans="2:6" x14ac:dyDescent="0.2">
      <c r="B54" s="5"/>
      <c r="C54" s="5"/>
      <c r="D54" s="5"/>
      <c r="E54" s="5"/>
      <c r="F54" s="5"/>
    </row>
    <row r="55" spans="2:6" x14ac:dyDescent="0.2">
      <c r="B55" s="5"/>
      <c r="C55" s="5"/>
      <c r="D55" s="5"/>
      <c r="E55" s="5"/>
      <c r="F55" s="5"/>
    </row>
    <row r="56" spans="2:6" x14ac:dyDescent="0.2">
      <c r="B56" s="5"/>
      <c r="C56" s="5"/>
      <c r="D56" s="5"/>
      <c r="E56" s="5"/>
      <c r="F56" s="5"/>
    </row>
    <row r="57" spans="2:6" x14ac:dyDescent="0.2">
      <c r="B57" s="5"/>
      <c r="C57" s="5"/>
      <c r="D57" s="5"/>
      <c r="E57" s="5"/>
      <c r="F57" s="5"/>
    </row>
    <row r="58" spans="2:6" x14ac:dyDescent="0.2">
      <c r="B58" s="5"/>
      <c r="C58" s="5"/>
      <c r="D58" s="5"/>
      <c r="E58" s="5"/>
      <c r="F58" s="5"/>
    </row>
    <row r="59" spans="2:6" x14ac:dyDescent="0.2">
      <c r="B59" s="5"/>
      <c r="C59" s="5"/>
      <c r="D59" s="5"/>
      <c r="E59" s="5"/>
      <c r="F59" s="5"/>
    </row>
    <row r="60" spans="2:6" x14ac:dyDescent="0.2">
      <c r="B60" s="5"/>
      <c r="C60" s="5"/>
      <c r="D60" s="5"/>
      <c r="E60" s="5"/>
      <c r="F60" s="5"/>
    </row>
    <row r="61" spans="2:6" x14ac:dyDescent="0.2">
      <c r="B61" s="5"/>
      <c r="C61" s="5"/>
      <c r="D61" s="5"/>
      <c r="E61" s="5"/>
      <c r="F61" s="5"/>
    </row>
    <row r="62" spans="2:6" x14ac:dyDescent="0.2">
      <c r="B62" s="5"/>
      <c r="C62" s="5"/>
      <c r="D62" s="5"/>
      <c r="E62" s="5"/>
      <c r="F62" s="5"/>
    </row>
    <row r="63" spans="2:6" x14ac:dyDescent="0.2">
      <c r="B63" s="5"/>
      <c r="C63" s="5"/>
      <c r="D63" s="5"/>
      <c r="E63" s="5"/>
      <c r="F63" s="5"/>
    </row>
    <row r="64" spans="2:6" x14ac:dyDescent="0.2">
      <c r="B64" s="5"/>
      <c r="C64" s="5"/>
      <c r="D64" s="5"/>
      <c r="E64" s="5"/>
      <c r="F64" s="5"/>
    </row>
    <row r="65" spans="2:6" x14ac:dyDescent="0.2">
      <c r="B65" s="5"/>
      <c r="C65" s="5"/>
      <c r="D65" s="5"/>
      <c r="E65" s="5"/>
      <c r="F65" s="5"/>
    </row>
    <row r="66" spans="2:6" x14ac:dyDescent="0.2">
      <c r="B66" s="5"/>
      <c r="C66" s="5"/>
      <c r="D66" s="5"/>
      <c r="E66" s="5"/>
      <c r="F66" s="5"/>
    </row>
    <row r="67" spans="2:6" x14ac:dyDescent="0.2">
      <c r="B67" s="5"/>
      <c r="C67" s="5"/>
      <c r="D67" s="5"/>
      <c r="E67" s="5"/>
      <c r="F67" s="5"/>
    </row>
    <row r="68" spans="2:6" x14ac:dyDescent="0.2">
      <c r="B68" s="5"/>
      <c r="C68" s="5"/>
      <c r="D68" s="5"/>
      <c r="E68" s="5"/>
      <c r="F68" s="5"/>
    </row>
    <row r="69" spans="2:6" x14ac:dyDescent="0.2">
      <c r="B69" s="5"/>
      <c r="C69" s="5"/>
      <c r="D69" s="5"/>
      <c r="E69" s="5"/>
      <c r="F69" s="5"/>
    </row>
    <row r="70" spans="2:6" x14ac:dyDescent="0.2">
      <c r="B70" s="5"/>
      <c r="C70" s="5"/>
      <c r="D70" s="5"/>
      <c r="E70" s="5"/>
      <c r="F70" s="5"/>
    </row>
    <row r="71" spans="2:6" x14ac:dyDescent="0.2">
      <c r="B71" s="5"/>
      <c r="C71" s="5"/>
      <c r="D71" s="5"/>
      <c r="E71" s="5"/>
      <c r="F71" s="5"/>
    </row>
    <row r="72" spans="2:6" x14ac:dyDescent="0.2">
      <c r="B72" s="5"/>
      <c r="C72" s="5"/>
      <c r="D72" s="5"/>
      <c r="E72" s="5"/>
      <c r="F72" s="5"/>
    </row>
    <row r="73" spans="2:6" x14ac:dyDescent="0.2">
      <c r="B73" s="5"/>
      <c r="C73" s="5"/>
      <c r="D73" s="5"/>
      <c r="E73" s="5"/>
      <c r="F73" s="5"/>
    </row>
    <row r="74" spans="2:6" x14ac:dyDescent="0.2">
      <c r="B74" s="5"/>
      <c r="C74" s="5"/>
      <c r="D74" s="5"/>
      <c r="E74" s="5"/>
      <c r="F74" s="5"/>
    </row>
    <row r="75" spans="2:6" x14ac:dyDescent="0.2">
      <c r="B75" s="5"/>
      <c r="C75" s="5"/>
      <c r="D75" s="5"/>
      <c r="E75" s="5"/>
      <c r="F75" s="5"/>
    </row>
    <row r="76" spans="2:6" x14ac:dyDescent="0.2">
      <c r="B76" s="5"/>
      <c r="C76" s="5"/>
      <c r="D76" s="5"/>
      <c r="E76" s="5"/>
      <c r="F76" s="5"/>
    </row>
    <row r="77" spans="2:6" x14ac:dyDescent="0.2">
      <c r="B77" s="5"/>
      <c r="C77" s="5"/>
      <c r="D77" s="5"/>
      <c r="E77" s="5"/>
      <c r="F77" s="5"/>
    </row>
    <row r="78" spans="2:6" x14ac:dyDescent="0.2">
      <c r="B78" s="5"/>
      <c r="C78" s="5"/>
      <c r="D78" s="5"/>
      <c r="E78" s="5"/>
      <c r="F78" s="5"/>
    </row>
    <row r="79" spans="2:6" x14ac:dyDescent="0.2">
      <c r="B79" s="5"/>
      <c r="C79" s="5"/>
      <c r="D79" s="5"/>
      <c r="E79" s="5"/>
      <c r="F79" s="5"/>
    </row>
    <row r="80" spans="2:6" x14ac:dyDescent="0.2">
      <c r="B80" s="5"/>
      <c r="C80" s="5"/>
      <c r="D80" s="5"/>
      <c r="E80" s="5"/>
      <c r="F80" s="5"/>
    </row>
    <row r="81" spans="2:6" x14ac:dyDescent="0.2">
      <c r="B81" s="5"/>
      <c r="C81" s="5"/>
      <c r="D81" s="5"/>
      <c r="E81" s="5"/>
      <c r="F81" s="5"/>
    </row>
    <row r="82" spans="2:6" x14ac:dyDescent="0.2">
      <c r="B82" s="5"/>
      <c r="C82" s="5"/>
      <c r="D82" s="5"/>
      <c r="E82" s="5"/>
      <c r="F82" s="5"/>
    </row>
    <row r="83" spans="2:6" x14ac:dyDescent="0.2">
      <c r="B83" s="5"/>
      <c r="C83" s="5"/>
      <c r="D83" s="5"/>
      <c r="E83" s="5"/>
      <c r="F83" s="5"/>
    </row>
    <row r="84" spans="2:6" x14ac:dyDescent="0.2">
      <c r="B84" s="5"/>
      <c r="C84" s="5"/>
      <c r="D84" s="5"/>
      <c r="E84" s="5"/>
      <c r="F84" s="5"/>
    </row>
    <row r="85" spans="2:6" x14ac:dyDescent="0.2">
      <c r="B85" s="5"/>
      <c r="C85" s="5"/>
      <c r="D85" s="5"/>
      <c r="E85" s="5"/>
      <c r="F85" s="5"/>
    </row>
    <row r="86" spans="2:6" x14ac:dyDescent="0.2">
      <c r="B86" s="5"/>
      <c r="C86" s="5"/>
      <c r="D86" s="5"/>
      <c r="E86" s="5"/>
      <c r="F86" s="5"/>
    </row>
    <row r="87" spans="2:6" x14ac:dyDescent="0.2">
      <c r="B87" s="5"/>
      <c r="C87" s="5"/>
      <c r="D87" s="5"/>
      <c r="E87" s="5"/>
      <c r="F87" s="5"/>
    </row>
    <row r="88" spans="2:6" x14ac:dyDescent="0.2">
      <c r="B88" s="5"/>
      <c r="C88" s="5"/>
      <c r="D88" s="5"/>
      <c r="E88" s="5"/>
      <c r="F88" s="5"/>
    </row>
    <row r="89" spans="2:6" x14ac:dyDescent="0.2">
      <c r="B89" s="5"/>
      <c r="C89" s="5"/>
      <c r="D89" s="5"/>
      <c r="E89" s="5"/>
      <c r="F89" s="5"/>
    </row>
    <row r="90" spans="2:6" x14ac:dyDescent="0.2">
      <c r="B90" s="5"/>
      <c r="C90" s="5"/>
      <c r="D90" s="5"/>
      <c r="E90" s="5"/>
      <c r="F90" s="5"/>
    </row>
    <row r="91" spans="2:6" x14ac:dyDescent="0.2">
      <c r="B91" s="5"/>
      <c r="C91" s="5"/>
      <c r="D91" s="5"/>
      <c r="E91" s="5"/>
      <c r="F91" s="5"/>
    </row>
    <row r="92" spans="2:6" x14ac:dyDescent="0.2">
      <c r="B92" s="5"/>
      <c r="C92" s="5"/>
      <c r="D92" s="5"/>
      <c r="E92" s="5"/>
      <c r="F92" s="5"/>
    </row>
    <row r="93" spans="2:6" x14ac:dyDescent="0.2">
      <c r="B93" s="5"/>
      <c r="C93" s="5"/>
      <c r="D93" s="5"/>
      <c r="E93" s="5"/>
      <c r="F93" s="5"/>
    </row>
    <row r="94" spans="2:6" x14ac:dyDescent="0.2">
      <c r="B94" s="5"/>
      <c r="C94" s="5"/>
      <c r="D94" s="5"/>
      <c r="E94" s="5"/>
      <c r="F94" s="5"/>
    </row>
    <row r="95" spans="2:6" x14ac:dyDescent="0.2">
      <c r="B95" s="5"/>
      <c r="C95" s="5"/>
      <c r="D95" s="5"/>
      <c r="E95" s="5"/>
      <c r="F95" s="5"/>
    </row>
    <row r="96" spans="2:6" x14ac:dyDescent="0.2">
      <c r="B96" s="5"/>
      <c r="C96" s="5"/>
      <c r="D96" s="5"/>
      <c r="E96" s="5"/>
      <c r="F96" s="5"/>
    </row>
    <row r="97" spans="2:6" x14ac:dyDescent="0.2">
      <c r="B97" s="5"/>
      <c r="C97" s="5"/>
      <c r="D97" s="5"/>
      <c r="E97" s="5"/>
      <c r="F97" s="5"/>
    </row>
    <row r="98" spans="2:6" x14ac:dyDescent="0.2">
      <c r="B98" s="5"/>
      <c r="C98" s="5"/>
      <c r="D98" s="5"/>
      <c r="E98" s="5"/>
      <c r="F98" s="5"/>
    </row>
    <row r="99" spans="2:6" x14ac:dyDescent="0.2">
      <c r="B99" s="5"/>
      <c r="C99" s="5"/>
      <c r="D99" s="5"/>
      <c r="E99" s="5"/>
      <c r="F99" s="5"/>
    </row>
    <row r="100" spans="2:6" x14ac:dyDescent="0.2">
      <c r="B100" s="5"/>
      <c r="C100" s="5"/>
      <c r="D100" s="5"/>
      <c r="E100" s="5"/>
      <c r="F100" s="5"/>
    </row>
    <row r="101" spans="2:6" x14ac:dyDescent="0.2">
      <c r="B101" s="5"/>
      <c r="C101" s="5"/>
      <c r="D101" s="5"/>
      <c r="E101" s="5"/>
      <c r="F101" s="5"/>
    </row>
    <row r="102" spans="2:6" x14ac:dyDescent="0.2">
      <c r="B102" s="5"/>
      <c r="C102" s="5"/>
      <c r="D102" s="5"/>
      <c r="E102" s="5"/>
      <c r="F102" s="5"/>
    </row>
    <row r="103" spans="2:6" x14ac:dyDescent="0.2">
      <c r="B103" s="5"/>
      <c r="C103" s="5"/>
      <c r="D103" s="5"/>
      <c r="E103" s="5"/>
      <c r="F103" s="5"/>
    </row>
    <row r="104" spans="2:6" x14ac:dyDescent="0.2">
      <c r="B104" s="5"/>
      <c r="C104" s="5"/>
      <c r="D104" s="5"/>
      <c r="E104" s="5"/>
      <c r="F104" s="5"/>
    </row>
    <row r="105" spans="2:6" x14ac:dyDescent="0.2">
      <c r="B105" s="5"/>
      <c r="C105" s="5"/>
      <c r="D105" s="5"/>
      <c r="E105" s="5"/>
      <c r="F105" s="5"/>
    </row>
    <row r="106" spans="2:6" x14ac:dyDescent="0.2">
      <c r="B106" s="5"/>
      <c r="C106" s="5"/>
      <c r="D106" s="5"/>
      <c r="E106" s="5"/>
      <c r="F106" s="5"/>
    </row>
    <row r="107" spans="2:6" x14ac:dyDescent="0.2">
      <c r="B107" s="5"/>
      <c r="C107" s="5"/>
      <c r="D107" s="5"/>
      <c r="E107" s="5"/>
      <c r="F107" s="5"/>
    </row>
    <row r="108" spans="2:6" x14ac:dyDescent="0.2">
      <c r="B108" s="5"/>
      <c r="C108" s="5"/>
      <c r="D108" s="5"/>
      <c r="E108" s="5"/>
      <c r="F108" s="5"/>
    </row>
    <row r="109" spans="2:6" x14ac:dyDescent="0.2">
      <c r="B109" s="5"/>
      <c r="C109" s="5"/>
      <c r="D109" s="5"/>
      <c r="E109" s="5"/>
      <c r="F109" s="5"/>
    </row>
    <row r="110" spans="2:6" x14ac:dyDescent="0.2">
      <c r="B110" s="5"/>
      <c r="C110" s="5"/>
      <c r="D110" s="5"/>
      <c r="E110" s="5"/>
      <c r="F110" s="5"/>
    </row>
    <row r="111" spans="2:6" x14ac:dyDescent="0.2">
      <c r="B111" s="5"/>
      <c r="C111" s="5"/>
      <c r="D111" s="5"/>
      <c r="E111" s="5"/>
      <c r="F111" s="5"/>
    </row>
    <row r="112" spans="2:6" x14ac:dyDescent="0.2">
      <c r="B112" s="5"/>
      <c r="C112" s="5"/>
      <c r="D112" s="5"/>
      <c r="E112" s="5"/>
      <c r="F112" s="5"/>
    </row>
    <row r="113" spans="2:6" x14ac:dyDescent="0.2">
      <c r="B113" s="5"/>
      <c r="C113" s="5"/>
      <c r="D113" s="5"/>
      <c r="E113" s="5"/>
      <c r="F113" s="5"/>
    </row>
    <row r="114" spans="2:6" x14ac:dyDescent="0.2">
      <c r="B114" s="5"/>
      <c r="C114" s="5"/>
      <c r="D114" s="5"/>
      <c r="E114" s="5"/>
      <c r="F114" s="5"/>
    </row>
    <row r="115" spans="2:6" x14ac:dyDescent="0.2">
      <c r="B115" s="5"/>
      <c r="C115" s="5"/>
      <c r="D115" s="5"/>
      <c r="E115" s="5"/>
      <c r="F115" s="5"/>
    </row>
    <row r="116" spans="2:6" x14ac:dyDescent="0.2">
      <c r="B116" s="5"/>
      <c r="C116" s="5"/>
      <c r="D116" s="5"/>
      <c r="E116" s="5"/>
      <c r="F116" s="5"/>
    </row>
    <row r="117" spans="2:6" x14ac:dyDescent="0.2">
      <c r="B117" s="5"/>
      <c r="C117" s="5"/>
      <c r="D117" s="5"/>
      <c r="E117" s="5"/>
      <c r="F117" s="5"/>
    </row>
    <row r="118" spans="2:6" x14ac:dyDescent="0.2">
      <c r="B118" s="5"/>
      <c r="C118" s="5"/>
      <c r="D118" s="5"/>
      <c r="E118" s="5"/>
      <c r="F118" s="5"/>
    </row>
    <row r="119" spans="2:6" x14ac:dyDescent="0.2">
      <c r="B119" s="5"/>
      <c r="C119" s="5"/>
      <c r="D119" s="5"/>
      <c r="E119" s="5"/>
      <c r="F119" s="5"/>
    </row>
    <row r="120" spans="2:6" x14ac:dyDescent="0.2">
      <c r="B120" s="5"/>
      <c r="C120" s="5"/>
      <c r="D120" s="5"/>
      <c r="E120" s="5"/>
      <c r="F120" s="5"/>
    </row>
    <row r="121" spans="2:6" x14ac:dyDescent="0.2">
      <c r="B121" s="5"/>
      <c r="C121" s="5"/>
      <c r="D121" s="5"/>
      <c r="E121" s="5"/>
      <c r="F121" s="5"/>
    </row>
    <row r="122" spans="2:6" x14ac:dyDescent="0.2">
      <c r="B122" s="5"/>
      <c r="C122" s="5"/>
      <c r="D122" s="5"/>
      <c r="E122" s="5"/>
      <c r="F122" s="5"/>
    </row>
    <row r="123" spans="2:6" x14ac:dyDescent="0.2">
      <c r="B123" s="5"/>
      <c r="C123" s="5"/>
      <c r="D123" s="5"/>
      <c r="E123" s="5"/>
      <c r="F123" s="5"/>
    </row>
    <row r="124" spans="2:6" x14ac:dyDescent="0.2">
      <c r="B124" s="5"/>
      <c r="C124" s="5"/>
      <c r="D124" s="5"/>
      <c r="E124" s="5"/>
      <c r="F124" s="5"/>
    </row>
    <row r="125" spans="2:6" x14ac:dyDescent="0.2">
      <c r="B125" s="5"/>
      <c r="C125" s="5"/>
      <c r="D125" s="5"/>
      <c r="E125" s="5"/>
      <c r="F125" s="5"/>
    </row>
    <row r="126" spans="2:6" x14ac:dyDescent="0.2">
      <c r="B126" s="5"/>
      <c r="C126" s="5"/>
      <c r="D126" s="5"/>
      <c r="E126" s="5"/>
      <c r="F126" s="5"/>
    </row>
    <row r="127" spans="2:6" x14ac:dyDescent="0.2">
      <c r="B127" s="5"/>
      <c r="C127" s="5"/>
      <c r="D127" s="5"/>
      <c r="E127" s="5"/>
      <c r="F127" s="5"/>
    </row>
    <row r="128" spans="2:6" x14ac:dyDescent="0.2">
      <c r="B128" s="5"/>
      <c r="C128" s="5"/>
      <c r="D128" s="5"/>
      <c r="E128" s="5"/>
      <c r="F128" s="5"/>
    </row>
    <row r="129" spans="2:6" x14ac:dyDescent="0.2">
      <c r="B129" s="5"/>
      <c r="C129" s="5"/>
      <c r="D129" s="5"/>
      <c r="E129" s="5"/>
      <c r="F129" s="5"/>
    </row>
    <row r="130" spans="2:6" x14ac:dyDescent="0.2">
      <c r="B130" s="5"/>
      <c r="C130" s="5"/>
      <c r="D130" s="5"/>
      <c r="E130" s="5"/>
      <c r="F130" s="5"/>
    </row>
    <row r="131" spans="2:6" x14ac:dyDescent="0.2">
      <c r="B131" s="5"/>
      <c r="C131" s="5"/>
      <c r="D131" s="5"/>
      <c r="E131" s="5"/>
      <c r="F131" s="5"/>
    </row>
    <row r="132" spans="2:6" x14ac:dyDescent="0.2">
      <c r="B132" s="5"/>
      <c r="C132" s="5"/>
      <c r="D132" s="5"/>
      <c r="E132" s="5"/>
      <c r="F132" s="5"/>
    </row>
    <row r="133" spans="2:6" x14ac:dyDescent="0.2">
      <c r="B133" s="5"/>
      <c r="C133" s="5"/>
      <c r="D133" s="5"/>
      <c r="E133" s="5"/>
      <c r="F133" s="5"/>
    </row>
    <row r="134" spans="2:6" x14ac:dyDescent="0.2">
      <c r="B134" s="5"/>
      <c r="C134" s="5"/>
      <c r="D134" s="5"/>
      <c r="E134" s="5"/>
      <c r="F134" s="5"/>
    </row>
    <row r="135" spans="2:6" x14ac:dyDescent="0.2">
      <c r="B135" s="5"/>
      <c r="C135" s="5"/>
      <c r="D135" s="5"/>
      <c r="E135" s="5"/>
      <c r="F135" s="5"/>
    </row>
    <row r="136" spans="2:6" x14ac:dyDescent="0.2">
      <c r="B136" s="5"/>
      <c r="C136" s="5"/>
      <c r="D136" s="5"/>
      <c r="E136" s="5"/>
      <c r="F136" s="5"/>
    </row>
    <row r="137" spans="2:6" x14ac:dyDescent="0.2">
      <c r="B137" s="5"/>
      <c r="C137" s="5"/>
      <c r="D137" s="5"/>
      <c r="E137" s="5"/>
      <c r="F137" s="5"/>
    </row>
    <row r="138" spans="2:6" x14ac:dyDescent="0.2">
      <c r="B138" s="5"/>
      <c r="C138" s="5"/>
      <c r="D138" s="5"/>
      <c r="E138" s="5"/>
      <c r="F138" s="5"/>
    </row>
    <row r="139" spans="2:6" x14ac:dyDescent="0.2">
      <c r="B139" s="5"/>
      <c r="C139" s="5"/>
      <c r="D139" s="5"/>
      <c r="E139" s="5"/>
      <c r="F139" s="5"/>
    </row>
    <row r="140" spans="2:6" x14ac:dyDescent="0.2">
      <c r="B140" s="5"/>
      <c r="C140" s="5"/>
      <c r="D140" s="5"/>
      <c r="E140" s="5"/>
      <c r="F140" s="5"/>
    </row>
    <row r="141" spans="2:6" x14ac:dyDescent="0.2">
      <c r="B141" s="5"/>
      <c r="C141" s="5"/>
      <c r="D141" s="5"/>
      <c r="E141" s="5"/>
      <c r="F141" s="5"/>
    </row>
    <row r="142" spans="2:6" x14ac:dyDescent="0.2">
      <c r="B142" s="5"/>
      <c r="C142" s="5"/>
      <c r="D142" s="5"/>
      <c r="E142" s="5"/>
      <c r="F142" s="5"/>
    </row>
    <row r="143" spans="2:6" x14ac:dyDescent="0.2">
      <c r="B143" s="5"/>
      <c r="C143" s="5"/>
      <c r="D143" s="5"/>
      <c r="E143" s="5"/>
      <c r="F143" s="5"/>
    </row>
    <row r="144" spans="2:6" x14ac:dyDescent="0.2">
      <c r="B144" s="5"/>
      <c r="C144" s="5"/>
      <c r="D144" s="5"/>
      <c r="E144" s="5"/>
      <c r="F144" s="5"/>
    </row>
    <row r="145" spans="2:6" x14ac:dyDescent="0.2">
      <c r="B145" s="5"/>
      <c r="C145" s="5"/>
      <c r="D145" s="5"/>
      <c r="E145" s="5"/>
      <c r="F145" s="5"/>
    </row>
    <row r="146" spans="2:6" x14ac:dyDescent="0.2">
      <c r="B146" s="5"/>
      <c r="C146" s="5"/>
      <c r="D146" s="5"/>
      <c r="E146" s="5"/>
      <c r="F146" s="5"/>
    </row>
    <row r="147" spans="2:6" x14ac:dyDescent="0.2">
      <c r="B147" s="5"/>
      <c r="C147" s="5"/>
      <c r="D147" s="5"/>
      <c r="E147" s="5"/>
      <c r="F147" s="5"/>
    </row>
    <row r="148" spans="2:6" x14ac:dyDescent="0.2">
      <c r="B148" s="5"/>
      <c r="C148" s="5"/>
      <c r="D148" s="5"/>
      <c r="E148" s="5"/>
      <c r="F148" s="5"/>
    </row>
    <row r="149" spans="2:6" x14ac:dyDescent="0.2">
      <c r="B149" s="5"/>
      <c r="C149" s="5"/>
      <c r="D149" s="5"/>
      <c r="E149" s="5"/>
      <c r="F149" s="5"/>
    </row>
    <row r="150" spans="2:6" x14ac:dyDescent="0.2">
      <c r="B150" s="5"/>
      <c r="C150" s="5"/>
      <c r="D150" s="5"/>
      <c r="E150" s="5"/>
      <c r="F150" s="5"/>
    </row>
    <row r="151" spans="2:6" x14ac:dyDescent="0.2">
      <c r="B151" s="5"/>
      <c r="C151" s="5"/>
      <c r="D151" s="5"/>
      <c r="E151" s="5"/>
      <c r="F151" s="5"/>
    </row>
    <row r="152" spans="2:6" x14ac:dyDescent="0.2">
      <c r="B152" s="5"/>
      <c r="C152" s="5"/>
      <c r="D152" s="5"/>
      <c r="E152" s="5"/>
      <c r="F152" s="5"/>
    </row>
    <row r="153" spans="2:6" x14ac:dyDescent="0.2">
      <c r="B153" s="5"/>
      <c r="C153" s="5"/>
      <c r="D153" s="5"/>
      <c r="E153" s="5"/>
      <c r="F153" s="5"/>
    </row>
    <row r="154" spans="2:6" x14ac:dyDescent="0.2">
      <c r="B154" s="5"/>
      <c r="C154" s="5"/>
      <c r="D154" s="5"/>
      <c r="E154" s="5"/>
      <c r="F154" s="5"/>
    </row>
    <row r="155" spans="2:6" x14ac:dyDescent="0.2">
      <c r="B155" s="5"/>
      <c r="C155" s="5"/>
      <c r="D155" s="5"/>
      <c r="E155" s="5"/>
      <c r="F155" s="5"/>
    </row>
    <row r="156" spans="2:6" x14ac:dyDescent="0.2">
      <c r="B156" s="5"/>
      <c r="C156" s="5"/>
      <c r="D156" s="5"/>
      <c r="E156" s="5"/>
      <c r="F156" s="5"/>
    </row>
    <row r="157" spans="2:6" x14ac:dyDescent="0.2">
      <c r="B157" s="5"/>
      <c r="C157" s="5"/>
      <c r="D157" s="5"/>
      <c r="E157" s="5"/>
      <c r="F157" s="5"/>
    </row>
    <row r="158" spans="2:6" x14ac:dyDescent="0.2">
      <c r="B158" s="5"/>
      <c r="C158" s="5"/>
      <c r="D158" s="5"/>
      <c r="E158" s="5"/>
      <c r="F158" s="5"/>
    </row>
    <row r="159" spans="2:6" x14ac:dyDescent="0.2">
      <c r="B159" s="5"/>
      <c r="C159" s="5"/>
      <c r="D159" s="5"/>
      <c r="E159" s="5"/>
      <c r="F159" s="5"/>
    </row>
    <row r="160" spans="2:6" x14ac:dyDescent="0.2">
      <c r="B160" s="5"/>
      <c r="C160" s="5"/>
      <c r="D160" s="5"/>
      <c r="E160" s="5"/>
      <c r="F160" s="5"/>
    </row>
    <row r="161" spans="2:6" x14ac:dyDescent="0.2">
      <c r="B161" s="5"/>
      <c r="C161" s="5"/>
      <c r="D161" s="5"/>
      <c r="E161" s="5"/>
      <c r="F161" s="5"/>
    </row>
    <row r="162" spans="2:6" x14ac:dyDescent="0.2">
      <c r="B162" s="5"/>
      <c r="C162" s="5"/>
      <c r="D162" s="5"/>
      <c r="E162" s="5"/>
      <c r="F162" s="5"/>
    </row>
    <row r="163" spans="2:6" x14ac:dyDescent="0.2">
      <c r="B163" s="5"/>
      <c r="C163" s="5"/>
      <c r="D163" s="5"/>
      <c r="E163" s="5"/>
      <c r="F163" s="5"/>
    </row>
    <row r="164" spans="2:6" x14ac:dyDescent="0.2">
      <c r="B164" s="5"/>
      <c r="C164" s="5"/>
      <c r="D164" s="5"/>
      <c r="E164" s="5"/>
      <c r="F164" s="5"/>
    </row>
    <row r="165" spans="2:6" x14ac:dyDescent="0.2">
      <c r="B165" s="5"/>
      <c r="C165" s="5"/>
      <c r="D165" s="5"/>
      <c r="E165" s="5"/>
      <c r="F165" s="5"/>
    </row>
    <row r="166" spans="2:6" x14ac:dyDescent="0.2">
      <c r="B166" s="5"/>
      <c r="C166" s="5"/>
      <c r="D166" s="5"/>
      <c r="E166" s="5"/>
      <c r="F166" s="5"/>
    </row>
    <row r="167" spans="2:6" x14ac:dyDescent="0.2">
      <c r="B167" s="5"/>
      <c r="C167" s="5"/>
      <c r="D167" s="5"/>
      <c r="E167" s="5"/>
      <c r="F167" s="5"/>
    </row>
    <row r="168" spans="2:6" x14ac:dyDescent="0.2">
      <c r="B168" s="5"/>
      <c r="C168" s="5"/>
      <c r="D168" s="5"/>
      <c r="E168" s="5"/>
      <c r="F168" s="5"/>
    </row>
    <row r="169" spans="2:6" x14ac:dyDescent="0.2">
      <c r="B169" s="5"/>
      <c r="C169" s="5"/>
      <c r="D169" s="5"/>
      <c r="E169" s="5"/>
      <c r="F169" s="5"/>
    </row>
    <row r="170" spans="2:6" x14ac:dyDescent="0.2">
      <c r="B170" s="5"/>
      <c r="C170" s="5"/>
      <c r="D170" s="5"/>
      <c r="E170" s="5"/>
      <c r="F170" s="5"/>
    </row>
    <row r="171" spans="2:6" x14ac:dyDescent="0.2">
      <c r="B171" s="5"/>
      <c r="C171" s="5"/>
      <c r="D171" s="5"/>
      <c r="E171" s="5"/>
      <c r="F171" s="5"/>
    </row>
    <row r="172" spans="2:6" x14ac:dyDescent="0.2">
      <c r="B172" s="5"/>
      <c r="C172" s="5"/>
      <c r="D172" s="5"/>
      <c r="E172" s="5"/>
      <c r="F172" s="5"/>
    </row>
    <row r="173" spans="2:6" x14ac:dyDescent="0.2">
      <c r="B173" s="5"/>
      <c r="C173" s="5"/>
      <c r="D173" s="5"/>
      <c r="E173" s="5"/>
      <c r="F173" s="5"/>
    </row>
    <row r="174" spans="2:6" x14ac:dyDescent="0.2">
      <c r="B174" s="5"/>
      <c r="C174" s="5"/>
      <c r="D174" s="5"/>
      <c r="E174" s="5"/>
      <c r="F174" s="5"/>
    </row>
    <row r="175" spans="2:6" x14ac:dyDescent="0.2">
      <c r="B175" s="5"/>
      <c r="C175" s="5"/>
      <c r="D175" s="5"/>
      <c r="E175" s="5"/>
      <c r="F175" s="5"/>
    </row>
    <row r="176" spans="2:6" x14ac:dyDescent="0.2">
      <c r="B176" s="5"/>
      <c r="C176" s="5"/>
      <c r="D176" s="5"/>
      <c r="E176" s="5"/>
      <c r="F176" s="5"/>
    </row>
    <row r="177" spans="2:6" x14ac:dyDescent="0.2">
      <c r="B177" s="5"/>
      <c r="C177" s="5"/>
      <c r="D177" s="5"/>
      <c r="E177" s="5"/>
      <c r="F177" s="5"/>
    </row>
    <row r="178" spans="2:6" x14ac:dyDescent="0.2">
      <c r="B178" s="5"/>
      <c r="C178" s="5"/>
      <c r="D178" s="5"/>
      <c r="E178" s="5"/>
      <c r="F178" s="5"/>
    </row>
    <row r="179" spans="2:6" x14ac:dyDescent="0.2">
      <c r="B179" s="5"/>
      <c r="C179" s="5"/>
      <c r="D179" s="5"/>
      <c r="E179" s="5"/>
      <c r="F179" s="5"/>
    </row>
    <row r="180" spans="2:6" x14ac:dyDescent="0.2">
      <c r="B180" s="5"/>
      <c r="C180" s="5"/>
      <c r="D180" s="5"/>
      <c r="E180" s="5"/>
      <c r="F180" s="5"/>
    </row>
    <row r="181" spans="2:6" x14ac:dyDescent="0.2">
      <c r="B181" s="5"/>
      <c r="C181" s="5"/>
      <c r="D181" s="5"/>
      <c r="E181" s="5"/>
      <c r="F181" s="5"/>
    </row>
    <row r="182" spans="2:6" x14ac:dyDescent="0.2">
      <c r="B182" s="5"/>
      <c r="C182" s="5"/>
      <c r="D182" s="5"/>
      <c r="E182" s="5"/>
      <c r="F182" s="5"/>
    </row>
    <row r="183" spans="2:6" x14ac:dyDescent="0.2">
      <c r="B183" s="5"/>
      <c r="C183" s="5"/>
      <c r="D183" s="5"/>
      <c r="E183" s="5"/>
      <c r="F183" s="5"/>
    </row>
    <row r="184" spans="2:6" x14ac:dyDescent="0.2">
      <c r="B184" s="5"/>
      <c r="C184" s="5"/>
      <c r="D184" s="5"/>
      <c r="E184" s="5"/>
      <c r="F184" s="5"/>
    </row>
    <row r="185" spans="2:6" x14ac:dyDescent="0.2">
      <c r="B185" s="5"/>
      <c r="C185" s="5"/>
      <c r="D185" s="5"/>
      <c r="E185" s="5"/>
      <c r="F185" s="5"/>
    </row>
    <row r="186" spans="2:6" x14ac:dyDescent="0.2">
      <c r="B186" s="5"/>
      <c r="C186" s="5"/>
      <c r="D186" s="5"/>
      <c r="E186" s="5"/>
      <c r="F186" s="5"/>
    </row>
    <row r="187" spans="2:6" x14ac:dyDescent="0.2">
      <c r="B187" s="5"/>
      <c r="C187" s="5"/>
      <c r="D187" s="5"/>
      <c r="E187" s="5"/>
      <c r="F187" s="5"/>
    </row>
    <row r="188" spans="2:6" x14ac:dyDescent="0.2">
      <c r="B188" s="5"/>
      <c r="C188" s="5"/>
      <c r="D188" s="5"/>
      <c r="E188" s="5"/>
      <c r="F188" s="5"/>
    </row>
    <row r="189" spans="2:6" x14ac:dyDescent="0.2">
      <c r="B189" s="5"/>
      <c r="C189" s="5"/>
      <c r="D189" s="5"/>
      <c r="E189" s="5"/>
      <c r="F189" s="5"/>
    </row>
    <row r="190" spans="2:6" x14ac:dyDescent="0.2">
      <c r="B190" s="5"/>
      <c r="C190" s="5"/>
      <c r="D190" s="5"/>
      <c r="E190" s="5"/>
      <c r="F190" s="5"/>
    </row>
    <row r="191" spans="2:6" x14ac:dyDescent="0.2">
      <c r="B191" s="5"/>
      <c r="C191" s="5"/>
      <c r="D191" s="5"/>
      <c r="E191" s="5"/>
      <c r="F191" s="5"/>
    </row>
    <row r="192" spans="2:6" x14ac:dyDescent="0.2">
      <c r="B192" s="5"/>
      <c r="C192" s="5"/>
      <c r="D192" s="5"/>
      <c r="E192" s="5"/>
      <c r="F192" s="5"/>
    </row>
    <row r="193" spans="2:6" x14ac:dyDescent="0.2">
      <c r="B193" s="5"/>
      <c r="C193" s="5"/>
      <c r="D193" s="5"/>
      <c r="E193" s="5"/>
      <c r="F193" s="5"/>
    </row>
    <row r="194" spans="2:6" x14ac:dyDescent="0.2">
      <c r="B194" s="5"/>
      <c r="C194" s="5"/>
      <c r="D194" s="5"/>
      <c r="E194" s="5"/>
      <c r="F194" s="5"/>
    </row>
    <row r="195" spans="2:6" x14ac:dyDescent="0.2">
      <c r="B195" s="5"/>
      <c r="C195" s="5"/>
      <c r="D195" s="5"/>
      <c r="E195" s="5"/>
      <c r="F195" s="5"/>
    </row>
    <row r="196" spans="2:6" x14ac:dyDescent="0.2">
      <c r="B196" s="5"/>
      <c r="C196" s="5"/>
      <c r="D196" s="5"/>
      <c r="E196" s="5"/>
      <c r="F196" s="5"/>
    </row>
    <row r="197" spans="2:6" x14ac:dyDescent="0.2">
      <c r="B197" s="5"/>
      <c r="C197" s="5"/>
      <c r="D197" s="5"/>
      <c r="E197" s="5"/>
      <c r="F197" s="5"/>
    </row>
    <row r="198" spans="2:6" x14ac:dyDescent="0.2">
      <c r="B198" s="5"/>
      <c r="C198" s="5"/>
      <c r="D198" s="5"/>
      <c r="E198" s="5"/>
      <c r="F198" s="5"/>
    </row>
    <row r="199" spans="2:6" x14ac:dyDescent="0.2">
      <c r="B199" s="5"/>
      <c r="C199" s="5"/>
      <c r="D199" s="5"/>
      <c r="E199" s="5"/>
      <c r="F199" s="5"/>
    </row>
    <row r="200" spans="2:6" x14ac:dyDescent="0.2">
      <c r="B200" s="5"/>
      <c r="C200" s="5"/>
      <c r="D200" s="5"/>
      <c r="E200" s="5"/>
      <c r="F200" s="5"/>
    </row>
    <row r="201" spans="2:6" x14ac:dyDescent="0.2">
      <c r="B201" s="5"/>
      <c r="C201" s="5"/>
      <c r="D201" s="5"/>
      <c r="E201" s="5"/>
      <c r="F201" s="5"/>
    </row>
    <row r="202" spans="2:6" x14ac:dyDescent="0.2">
      <c r="B202" s="5"/>
      <c r="C202" s="5"/>
      <c r="D202" s="5"/>
      <c r="E202" s="5"/>
      <c r="F202" s="5"/>
    </row>
    <row r="203" spans="2:6" x14ac:dyDescent="0.2">
      <c r="B203" s="5"/>
      <c r="C203" s="5"/>
      <c r="D203" s="5"/>
      <c r="E203" s="5"/>
      <c r="F203" s="5"/>
    </row>
    <row r="204" spans="2:6" x14ac:dyDescent="0.2">
      <c r="B204" s="5"/>
      <c r="C204" s="5"/>
      <c r="D204" s="5"/>
      <c r="E204" s="5"/>
      <c r="F204" s="5"/>
    </row>
    <row r="205" spans="2:6" x14ac:dyDescent="0.2">
      <c r="B205" s="5"/>
      <c r="C205" s="5"/>
      <c r="D205" s="5"/>
      <c r="E205" s="5"/>
      <c r="F205" s="5"/>
    </row>
    <row r="206" spans="2:6" x14ac:dyDescent="0.2">
      <c r="B206" s="5"/>
      <c r="C206" s="5"/>
      <c r="D206" s="5"/>
      <c r="E206" s="5"/>
      <c r="F206" s="5"/>
    </row>
    <row r="207" spans="2:6" x14ac:dyDescent="0.2">
      <c r="B207" s="5"/>
      <c r="C207" s="5"/>
      <c r="D207" s="5"/>
      <c r="E207" s="5"/>
      <c r="F207" s="5"/>
    </row>
    <row r="208" spans="2:6" x14ac:dyDescent="0.2">
      <c r="B208" s="5"/>
      <c r="C208" s="5"/>
      <c r="D208" s="5"/>
      <c r="E208" s="5"/>
      <c r="F208" s="5"/>
    </row>
    <row r="209" spans="2:6" x14ac:dyDescent="0.2">
      <c r="B209" s="5"/>
      <c r="C209" s="5"/>
      <c r="D209" s="5"/>
      <c r="E209" s="5"/>
      <c r="F209" s="5"/>
    </row>
    <row r="210" spans="2:6" x14ac:dyDescent="0.2">
      <c r="B210" s="5"/>
      <c r="C210" s="5"/>
      <c r="D210" s="5"/>
      <c r="E210" s="5"/>
      <c r="F210" s="5"/>
    </row>
    <row r="211" spans="2:6" x14ac:dyDescent="0.2">
      <c r="B211" s="5"/>
      <c r="C211" s="5"/>
      <c r="D211" s="5"/>
      <c r="E211" s="5"/>
      <c r="F211" s="5"/>
    </row>
    <row r="212" spans="2:6" x14ac:dyDescent="0.2">
      <c r="B212" s="5"/>
      <c r="C212" s="5"/>
      <c r="D212" s="5"/>
      <c r="E212" s="5"/>
      <c r="F212" s="5"/>
    </row>
    <row r="213" spans="2:6" x14ac:dyDescent="0.2">
      <c r="B213" s="5"/>
      <c r="C213" s="5"/>
      <c r="D213" s="5"/>
      <c r="E213" s="5"/>
      <c r="F213" s="5"/>
    </row>
    <row r="214" spans="2:6" x14ac:dyDescent="0.2">
      <c r="B214" s="5"/>
      <c r="C214" s="5"/>
      <c r="D214" s="5"/>
      <c r="E214" s="5"/>
      <c r="F214" s="5"/>
    </row>
    <row r="215" spans="2:6" x14ac:dyDescent="0.2">
      <c r="B215" s="5"/>
      <c r="C215" s="5"/>
      <c r="D215" s="5"/>
      <c r="E215" s="5"/>
      <c r="F215" s="5"/>
    </row>
    <row r="216" spans="2:6" x14ac:dyDescent="0.2">
      <c r="B216" s="5"/>
      <c r="C216" s="5"/>
      <c r="D216" s="5"/>
      <c r="E216" s="5"/>
      <c r="F216" s="5"/>
    </row>
    <row r="217" spans="2:6" x14ac:dyDescent="0.2">
      <c r="B217" s="5"/>
      <c r="C217" s="5"/>
      <c r="D217" s="5"/>
      <c r="E217" s="5"/>
      <c r="F217" s="5"/>
    </row>
    <row r="218" spans="2:6" x14ac:dyDescent="0.2">
      <c r="B218" s="5"/>
      <c r="C218" s="5"/>
      <c r="D218" s="5"/>
      <c r="E218" s="5"/>
      <c r="F218" s="5"/>
    </row>
    <row r="219" spans="2:6" x14ac:dyDescent="0.2">
      <c r="B219" s="5"/>
      <c r="C219" s="5"/>
      <c r="D219" s="5"/>
      <c r="E219" s="5"/>
      <c r="F219" s="5"/>
    </row>
    <row r="220" spans="2:6" x14ac:dyDescent="0.2">
      <c r="B220" s="5"/>
      <c r="C220" s="5"/>
      <c r="D220" s="5"/>
      <c r="E220" s="5"/>
      <c r="F220" s="5"/>
    </row>
    <row r="221" spans="2:6" x14ac:dyDescent="0.2">
      <c r="B221" s="5"/>
      <c r="C221" s="5"/>
      <c r="D221" s="5"/>
      <c r="E221" s="5"/>
      <c r="F221" s="5"/>
    </row>
    <row r="222" spans="2:6" x14ac:dyDescent="0.2">
      <c r="B222" s="5"/>
      <c r="C222" s="5"/>
      <c r="D222" s="5"/>
      <c r="E222" s="5"/>
      <c r="F222" s="5"/>
    </row>
    <row r="223" spans="2:6" x14ac:dyDescent="0.2">
      <c r="B223" s="5"/>
      <c r="C223" s="5"/>
      <c r="D223" s="5"/>
      <c r="E223" s="5"/>
      <c r="F223" s="5"/>
    </row>
    <row r="224" spans="2:6" x14ac:dyDescent="0.2">
      <c r="B224" s="5"/>
      <c r="C224" s="5"/>
      <c r="D224" s="5"/>
      <c r="E224" s="5"/>
      <c r="F224" s="5"/>
    </row>
    <row r="225" spans="2:6" x14ac:dyDescent="0.2">
      <c r="B225" s="5"/>
      <c r="C225" s="5"/>
      <c r="D225" s="5"/>
      <c r="E225" s="5"/>
      <c r="F225" s="5"/>
    </row>
    <row r="226" spans="2:6" x14ac:dyDescent="0.2">
      <c r="B226" s="5"/>
      <c r="C226" s="5"/>
      <c r="D226" s="5"/>
      <c r="E226" s="5"/>
      <c r="F226" s="5"/>
    </row>
    <row r="227" spans="2:6" x14ac:dyDescent="0.2">
      <c r="B227" s="5"/>
      <c r="C227" s="5"/>
      <c r="D227" s="5"/>
      <c r="E227" s="5"/>
      <c r="F227" s="5"/>
    </row>
    <row r="228" spans="2:6" x14ac:dyDescent="0.2">
      <c r="B228" s="5"/>
      <c r="C228" s="5"/>
      <c r="D228" s="5"/>
      <c r="E228" s="5"/>
      <c r="F228" s="5"/>
    </row>
    <row r="229" spans="2:6" x14ac:dyDescent="0.2">
      <c r="B229" s="5"/>
      <c r="C229" s="5"/>
      <c r="D229" s="5"/>
      <c r="E229" s="5"/>
      <c r="F229" s="5"/>
    </row>
    <row r="230" spans="2:6" x14ac:dyDescent="0.2">
      <c r="B230" s="5"/>
      <c r="C230" s="5"/>
      <c r="D230" s="5"/>
      <c r="E230" s="5"/>
      <c r="F230" s="5"/>
    </row>
    <row r="231" spans="2:6" x14ac:dyDescent="0.2">
      <c r="B231" s="5"/>
      <c r="C231" s="5"/>
      <c r="D231" s="5"/>
      <c r="E231" s="5"/>
      <c r="F231" s="5"/>
    </row>
    <row r="232" spans="2:6" x14ac:dyDescent="0.2">
      <c r="B232" s="5"/>
      <c r="C232" s="5"/>
      <c r="D232" s="5"/>
      <c r="E232" s="5"/>
      <c r="F232" s="5"/>
    </row>
    <row r="233" spans="2:6" x14ac:dyDescent="0.2">
      <c r="B233" s="5"/>
      <c r="C233" s="5"/>
      <c r="D233" s="5"/>
      <c r="E233" s="5"/>
      <c r="F233" s="5"/>
    </row>
    <row r="234" spans="2:6" x14ac:dyDescent="0.2">
      <c r="B234" s="5"/>
      <c r="C234" s="5"/>
      <c r="D234" s="5"/>
      <c r="E234" s="5"/>
      <c r="F234" s="5"/>
    </row>
    <row r="235" spans="2:6" x14ac:dyDescent="0.2">
      <c r="B235" s="5"/>
      <c r="C235" s="5"/>
      <c r="D235" s="5"/>
      <c r="E235" s="5"/>
      <c r="F235" s="5"/>
    </row>
    <row r="236" spans="2:6" x14ac:dyDescent="0.2">
      <c r="B236" s="5"/>
      <c r="C236" s="5"/>
      <c r="D236" s="5"/>
      <c r="E236" s="5"/>
      <c r="F236" s="5"/>
    </row>
    <row r="237" spans="2:6" x14ac:dyDescent="0.2">
      <c r="B237" s="5"/>
      <c r="C237" s="5"/>
      <c r="D237" s="5"/>
      <c r="E237" s="5"/>
      <c r="F237" s="5"/>
    </row>
    <row r="238" spans="2:6" x14ac:dyDescent="0.2">
      <c r="B238" s="5"/>
      <c r="C238" s="5"/>
      <c r="D238" s="5"/>
      <c r="E238" s="5"/>
      <c r="F238" s="5"/>
    </row>
    <row r="239" spans="2:6" x14ac:dyDescent="0.2">
      <c r="B239" s="5"/>
      <c r="C239" s="5"/>
      <c r="D239" s="5"/>
      <c r="E239" s="5"/>
      <c r="F239" s="5"/>
    </row>
    <row r="240" spans="2:6" x14ac:dyDescent="0.2">
      <c r="B240" s="5"/>
      <c r="C240" s="5"/>
      <c r="D240" s="5"/>
      <c r="E240" s="5"/>
      <c r="F240" s="5"/>
    </row>
    <row r="241" spans="2:6" x14ac:dyDescent="0.2">
      <c r="B241" s="5"/>
      <c r="C241" s="5"/>
      <c r="D241" s="5"/>
      <c r="E241" s="5"/>
      <c r="F241" s="5"/>
    </row>
  </sheetData>
  <conditionalFormatting sqref="J5:J38">
    <cfRule type="cellIs" dxfId="58" priority="1" stopIfTrue="1" operator="notEqual">
      <formula>0</formula>
    </cfRule>
  </conditionalFormatting>
  <conditionalFormatting sqref="B37:B38">
    <cfRule type="cellIs" dxfId="57" priority="2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E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60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5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2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5" width="12.5703125" style="43" customWidth="1"/>
    <col min="6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62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63</v>
      </c>
    </row>
    <row r="3" spans="1:10" s="12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2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3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s="12" customFormat="1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s="12" customFormat="1" ht="12.75" customHeight="1" x14ac:dyDescent="0.2">
      <c r="A39" s="14" t="s">
        <v>136</v>
      </c>
      <c r="B39" s="15"/>
      <c r="C39" s="5"/>
      <c r="D39" s="5"/>
      <c r="F39" s="14" t="s">
        <v>111</v>
      </c>
      <c r="G39" s="5"/>
      <c r="H39" s="5"/>
      <c r="I39" s="16" t="s">
        <v>88</v>
      </c>
      <c r="J39"/>
    </row>
    <row r="40" spans="1:10" s="12" customFormat="1" ht="12.75" customHeight="1" x14ac:dyDescent="0.2">
      <c r="A40" s="14"/>
      <c r="B40" s="15"/>
      <c r="C40" s="5"/>
      <c r="D40" s="5"/>
      <c r="F40" s="14" t="s">
        <v>112</v>
      </c>
      <c r="G40" s="5"/>
      <c r="H40" s="5"/>
      <c r="I40" s="15" t="s">
        <v>89</v>
      </c>
      <c r="J40"/>
    </row>
    <row r="41" spans="1:10" x14ac:dyDescent="0.2">
      <c r="B41" s="5"/>
      <c r="C41" s="5"/>
      <c r="D41" s="5"/>
      <c r="E41" s="5"/>
      <c r="H41"/>
      <c r="J41"/>
    </row>
    <row r="42" spans="1:10" x14ac:dyDescent="0.2">
      <c r="B42" s="5"/>
      <c r="C42" s="5"/>
      <c r="D42" s="5"/>
      <c r="E42" s="5"/>
    </row>
    <row r="43" spans="1:10" x14ac:dyDescent="0.2">
      <c r="B43" s="5"/>
      <c r="C43" s="5"/>
      <c r="D43" s="5"/>
      <c r="E43" s="5"/>
    </row>
    <row r="44" spans="1:10" x14ac:dyDescent="0.2">
      <c r="B44" s="5"/>
      <c r="C44" s="5"/>
      <c r="D44" s="5"/>
      <c r="E44" s="5"/>
    </row>
    <row r="45" spans="1:10" x14ac:dyDescent="0.2">
      <c r="B45" s="5"/>
      <c r="C45" s="5"/>
      <c r="D45" s="5"/>
      <c r="E45" s="5"/>
    </row>
    <row r="46" spans="1:10" x14ac:dyDescent="0.2">
      <c r="B46" s="5"/>
      <c r="C46" s="5"/>
      <c r="D46" s="5"/>
      <c r="E46" s="5"/>
    </row>
    <row r="47" spans="1:10" x14ac:dyDescent="0.2">
      <c r="B47" s="5"/>
      <c r="C47" s="5"/>
      <c r="D47" s="5"/>
      <c r="E47" s="5"/>
    </row>
    <row r="48" spans="1:10" x14ac:dyDescent="0.2">
      <c r="B48" s="5"/>
      <c r="C48" s="5"/>
      <c r="D48" s="5"/>
      <c r="E48" s="5"/>
    </row>
    <row r="49" spans="2:5" x14ac:dyDescent="0.2">
      <c r="B49" s="5"/>
      <c r="C49" s="5"/>
      <c r="D49" s="5"/>
      <c r="E49" s="5"/>
    </row>
    <row r="50" spans="2:5" x14ac:dyDescent="0.2">
      <c r="B50" s="5"/>
      <c r="C50" s="5"/>
      <c r="D50" s="5"/>
      <c r="E50" s="5"/>
    </row>
    <row r="51" spans="2:5" x14ac:dyDescent="0.2">
      <c r="B51" s="5"/>
      <c r="C51" s="5"/>
      <c r="D51" s="5"/>
      <c r="E51" s="5"/>
    </row>
    <row r="52" spans="2:5" x14ac:dyDescent="0.2">
      <c r="B52" s="5"/>
      <c r="C52" s="5"/>
      <c r="D52" s="5"/>
      <c r="E52" s="5"/>
    </row>
    <row r="53" spans="2:5" x14ac:dyDescent="0.2">
      <c r="B53" s="5"/>
      <c r="C53" s="5"/>
      <c r="D53" s="5"/>
      <c r="E53" s="5"/>
    </row>
    <row r="54" spans="2:5" x14ac:dyDescent="0.2">
      <c r="B54" s="5"/>
      <c r="C54" s="5"/>
      <c r="D54" s="5"/>
      <c r="E54" s="5"/>
    </row>
    <row r="55" spans="2:5" x14ac:dyDescent="0.2">
      <c r="B55" s="5"/>
      <c r="C55" s="5"/>
      <c r="D55" s="5"/>
      <c r="E55" s="5"/>
    </row>
    <row r="56" spans="2:5" x14ac:dyDescent="0.2">
      <c r="B56" s="5"/>
      <c r="C56" s="5"/>
      <c r="D56" s="5"/>
      <c r="E56" s="5"/>
    </row>
    <row r="57" spans="2:5" x14ac:dyDescent="0.2">
      <c r="B57" s="5"/>
      <c r="C57" s="5"/>
      <c r="D57" s="5"/>
      <c r="E57" s="5"/>
    </row>
    <row r="58" spans="2:5" x14ac:dyDescent="0.2">
      <c r="B58" s="5"/>
      <c r="C58" s="5"/>
      <c r="D58" s="5"/>
      <c r="E58" s="5"/>
    </row>
    <row r="59" spans="2:5" x14ac:dyDescent="0.2">
      <c r="B59" s="5"/>
      <c r="C59" s="5"/>
      <c r="D59" s="5"/>
      <c r="E59" s="5"/>
    </row>
    <row r="60" spans="2:5" x14ac:dyDescent="0.2">
      <c r="B60" s="5"/>
      <c r="C60" s="5"/>
      <c r="D60" s="5"/>
      <c r="E60" s="5"/>
    </row>
    <row r="61" spans="2:5" x14ac:dyDescent="0.2">
      <c r="B61" s="5"/>
      <c r="C61" s="5"/>
      <c r="D61" s="5"/>
      <c r="E61" s="5"/>
    </row>
    <row r="62" spans="2:5" x14ac:dyDescent="0.2">
      <c r="B62" s="5"/>
      <c r="C62" s="5"/>
      <c r="D62" s="5"/>
      <c r="E62" s="5"/>
    </row>
    <row r="63" spans="2:5" x14ac:dyDescent="0.2">
      <c r="B63" s="5"/>
      <c r="C63" s="5"/>
      <c r="D63" s="5"/>
      <c r="E63" s="5"/>
    </row>
    <row r="64" spans="2:5" x14ac:dyDescent="0.2">
      <c r="B64" s="5"/>
      <c r="C64" s="5"/>
      <c r="D64" s="5"/>
      <c r="E64" s="5"/>
    </row>
    <row r="65" spans="2:5" x14ac:dyDescent="0.2">
      <c r="B65" s="5"/>
      <c r="C65" s="5"/>
      <c r="D65" s="5"/>
      <c r="E65" s="5"/>
    </row>
    <row r="66" spans="2:5" x14ac:dyDescent="0.2">
      <c r="B66" s="5"/>
      <c r="C66" s="5"/>
      <c r="D66" s="5"/>
      <c r="E66" s="5"/>
    </row>
    <row r="67" spans="2:5" x14ac:dyDescent="0.2">
      <c r="B67" s="5"/>
      <c r="C67" s="5"/>
      <c r="D67" s="5"/>
      <c r="E67" s="5"/>
    </row>
    <row r="68" spans="2:5" x14ac:dyDescent="0.2">
      <c r="B68" s="5"/>
      <c r="C68" s="5"/>
      <c r="D68" s="5"/>
      <c r="E68" s="5"/>
    </row>
    <row r="69" spans="2:5" x14ac:dyDescent="0.2">
      <c r="B69" s="5"/>
      <c r="C69" s="5"/>
      <c r="D69" s="5"/>
      <c r="E69" s="5"/>
    </row>
    <row r="70" spans="2:5" x14ac:dyDescent="0.2">
      <c r="B70" s="5"/>
      <c r="C70" s="5"/>
      <c r="D70" s="5"/>
      <c r="E70" s="5"/>
    </row>
    <row r="71" spans="2:5" x14ac:dyDescent="0.2">
      <c r="B71" s="5"/>
      <c r="C71" s="5"/>
      <c r="D71" s="5"/>
      <c r="E71" s="5"/>
    </row>
    <row r="72" spans="2:5" x14ac:dyDescent="0.2">
      <c r="B72" s="5"/>
      <c r="C72" s="5"/>
      <c r="D72" s="5"/>
      <c r="E72" s="5"/>
    </row>
    <row r="73" spans="2:5" x14ac:dyDescent="0.2">
      <c r="B73" s="5"/>
      <c r="C73" s="5"/>
      <c r="D73" s="5"/>
      <c r="E73" s="5"/>
    </row>
    <row r="74" spans="2:5" x14ac:dyDescent="0.2">
      <c r="B74" s="5"/>
      <c r="C74" s="5"/>
      <c r="D74" s="5"/>
      <c r="E74" s="5"/>
    </row>
    <row r="75" spans="2:5" x14ac:dyDescent="0.2">
      <c r="B75" s="5"/>
      <c r="C75" s="5"/>
      <c r="D75" s="5"/>
      <c r="E75" s="5"/>
    </row>
    <row r="76" spans="2:5" x14ac:dyDescent="0.2">
      <c r="B76" s="5"/>
      <c r="C76" s="5"/>
      <c r="D76" s="5"/>
      <c r="E76" s="5"/>
    </row>
    <row r="77" spans="2:5" x14ac:dyDescent="0.2">
      <c r="B77" s="5"/>
      <c r="C77" s="5"/>
      <c r="D77" s="5"/>
      <c r="E77" s="5"/>
    </row>
    <row r="78" spans="2:5" x14ac:dyDescent="0.2">
      <c r="B78" s="5"/>
      <c r="C78" s="5"/>
      <c r="D78" s="5"/>
      <c r="E78" s="5"/>
    </row>
    <row r="79" spans="2:5" x14ac:dyDescent="0.2">
      <c r="B79" s="5"/>
      <c r="C79" s="5"/>
      <c r="D79" s="5"/>
      <c r="E79" s="5"/>
    </row>
    <row r="80" spans="2:5" x14ac:dyDescent="0.2">
      <c r="B80" s="5"/>
      <c r="C80" s="5"/>
      <c r="D80" s="5"/>
      <c r="E80" s="5"/>
    </row>
    <row r="81" spans="2:5" x14ac:dyDescent="0.2">
      <c r="B81" s="5"/>
      <c r="C81" s="5"/>
      <c r="D81" s="5"/>
      <c r="E81" s="5"/>
    </row>
    <row r="82" spans="2:5" x14ac:dyDescent="0.2">
      <c r="B82" s="5"/>
      <c r="C82" s="5"/>
      <c r="D82" s="5"/>
      <c r="E82" s="5"/>
    </row>
    <row r="83" spans="2:5" x14ac:dyDescent="0.2">
      <c r="B83" s="5"/>
      <c r="C83" s="5"/>
      <c r="D83" s="5"/>
      <c r="E83" s="5"/>
    </row>
    <row r="84" spans="2:5" x14ac:dyDescent="0.2">
      <c r="B84" s="5"/>
      <c r="C84" s="5"/>
      <c r="D84" s="5"/>
      <c r="E84" s="5"/>
    </row>
    <row r="85" spans="2:5" x14ac:dyDescent="0.2">
      <c r="B85" s="5"/>
      <c r="C85" s="5"/>
      <c r="D85" s="5"/>
      <c r="E85" s="5"/>
    </row>
    <row r="86" spans="2:5" x14ac:dyDescent="0.2">
      <c r="B86" s="5"/>
      <c r="C86" s="5"/>
      <c r="D86" s="5"/>
      <c r="E86" s="5"/>
    </row>
    <row r="87" spans="2:5" x14ac:dyDescent="0.2">
      <c r="B87" s="5"/>
      <c r="C87" s="5"/>
      <c r="D87" s="5"/>
      <c r="E87" s="5"/>
    </row>
    <row r="88" spans="2:5" x14ac:dyDescent="0.2">
      <c r="B88" s="5"/>
      <c r="C88" s="5"/>
      <c r="D88" s="5"/>
      <c r="E88" s="5"/>
    </row>
    <row r="89" spans="2:5" x14ac:dyDescent="0.2">
      <c r="B89" s="5"/>
      <c r="C89" s="5"/>
      <c r="D89" s="5"/>
      <c r="E89" s="5"/>
    </row>
    <row r="90" spans="2:5" x14ac:dyDescent="0.2">
      <c r="B90" s="5"/>
      <c r="C90" s="5"/>
      <c r="D90" s="5"/>
      <c r="E90" s="5"/>
    </row>
    <row r="91" spans="2:5" x14ac:dyDescent="0.2">
      <c r="B91" s="5"/>
      <c r="C91" s="5"/>
      <c r="D91" s="5"/>
      <c r="E91" s="5"/>
    </row>
    <row r="92" spans="2:5" x14ac:dyDescent="0.2">
      <c r="B92" s="5"/>
      <c r="C92" s="5"/>
      <c r="D92" s="5"/>
      <c r="E92" s="5"/>
    </row>
    <row r="93" spans="2:5" x14ac:dyDescent="0.2">
      <c r="B93" s="5"/>
      <c r="C93" s="5"/>
      <c r="D93" s="5"/>
      <c r="E93" s="5"/>
    </row>
    <row r="94" spans="2:5" x14ac:dyDescent="0.2">
      <c r="B94" s="5"/>
      <c r="C94" s="5"/>
      <c r="D94" s="5"/>
      <c r="E94" s="5"/>
    </row>
    <row r="95" spans="2:5" x14ac:dyDescent="0.2">
      <c r="B95" s="5"/>
      <c r="C95" s="5"/>
      <c r="D95" s="5"/>
      <c r="E95" s="5"/>
    </row>
    <row r="96" spans="2:5" x14ac:dyDescent="0.2">
      <c r="B96" s="5"/>
      <c r="C96" s="5"/>
      <c r="D96" s="5"/>
      <c r="E96" s="5"/>
    </row>
    <row r="97" spans="2:5" x14ac:dyDescent="0.2">
      <c r="B97" s="5"/>
      <c r="C97" s="5"/>
      <c r="D97" s="5"/>
      <c r="E97" s="5"/>
    </row>
    <row r="98" spans="2:5" x14ac:dyDescent="0.2">
      <c r="B98" s="5"/>
      <c r="C98" s="5"/>
      <c r="D98" s="5"/>
      <c r="E98" s="5"/>
    </row>
    <row r="99" spans="2:5" x14ac:dyDescent="0.2">
      <c r="B99" s="5"/>
      <c r="C99" s="5"/>
      <c r="D99" s="5"/>
      <c r="E99" s="5"/>
    </row>
    <row r="100" spans="2:5" x14ac:dyDescent="0.2">
      <c r="B100" s="5"/>
      <c r="C100" s="5"/>
      <c r="D100" s="5"/>
      <c r="E100" s="5"/>
    </row>
    <row r="101" spans="2:5" x14ac:dyDescent="0.2">
      <c r="B101" s="5"/>
      <c r="C101" s="5"/>
      <c r="D101" s="5"/>
      <c r="E101" s="5"/>
    </row>
    <row r="102" spans="2:5" x14ac:dyDescent="0.2">
      <c r="B102" s="5"/>
      <c r="C102" s="5"/>
      <c r="D102" s="5"/>
      <c r="E102" s="5"/>
    </row>
    <row r="103" spans="2:5" x14ac:dyDescent="0.2">
      <c r="B103" s="5"/>
      <c r="C103" s="5"/>
      <c r="D103" s="5"/>
      <c r="E103" s="5"/>
    </row>
    <row r="104" spans="2:5" x14ac:dyDescent="0.2">
      <c r="B104" s="5"/>
      <c r="C104" s="5"/>
      <c r="D104" s="5"/>
      <c r="E104" s="5"/>
    </row>
    <row r="105" spans="2:5" x14ac:dyDescent="0.2">
      <c r="B105" s="5"/>
      <c r="C105" s="5"/>
      <c r="D105" s="5"/>
      <c r="E105" s="5"/>
    </row>
    <row r="106" spans="2:5" x14ac:dyDescent="0.2">
      <c r="B106" s="5"/>
      <c r="C106" s="5"/>
      <c r="D106" s="5"/>
      <c r="E106" s="5"/>
    </row>
    <row r="107" spans="2:5" x14ac:dyDescent="0.2">
      <c r="B107" s="5"/>
      <c r="C107" s="5"/>
      <c r="D107" s="5"/>
      <c r="E107" s="5"/>
    </row>
    <row r="108" spans="2:5" x14ac:dyDescent="0.2">
      <c r="B108" s="5"/>
      <c r="C108" s="5"/>
      <c r="D108" s="5"/>
      <c r="E108" s="5"/>
    </row>
    <row r="109" spans="2:5" x14ac:dyDescent="0.2">
      <c r="B109" s="5"/>
      <c r="C109" s="5"/>
      <c r="D109" s="5"/>
      <c r="E109" s="5"/>
    </row>
    <row r="110" spans="2:5" x14ac:dyDescent="0.2">
      <c r="B110" s="5"/>
      <c r="C110" s="5"/>
      <c r="D110" s="5"/>
      <c r="E110" s="5"/>
    </row>
    <row r="111" spans="2:5" x14ac:dyDescent="0.2">
      <c r="B111" s="5"/>
      <c r="C111" s="5"/>
      <c r="D111" s="5"/>
      <c r="E111" s="5"/>
    </row>
    <row r="112" spans="2:5" x14ac:dyDescent="0.2">
      <c r="B112" s="5"/>
      <c r="C112" s="5"/>
      <c r="D112" s="5"/>
      <c r="E112" s="5"/>
    </row>
    <row r="113" spans="2:5" x14ac:dyDescent="0.2">
      <c r="B113" s="5"/>
      <c r="C113" s="5"/>
      <c r="D113" s="5"/>
      <c r="E113" s="5"/>
    </row>
    <row r="114" spans="2:5" x14ac:dyDescent="0.2">
      <c r="B114" s="5"/>
      <c r="C114" s="5"/>
      <c r="D114" s="5"/>
      <c r="E114" s="5"/>
    </row>
    <row r="115" spans="2:5" x14ac:dyDescent="0.2">
      <c r="B115" s="5"/>
      <c r="C115" s="5"/>
      <c r="D115" s="5"/>
      <c r="E115" s="5"/>
    </row>
    <row r="116" spans="2:5" x14ac:dyDescent="0.2">
      <c r="B116" s="5"/>
      <c r="C116" s="5"/>
      <c r="D116" s="5"/>
      <c r="E116" s="5"/>
    </row>
    <row r="117" spans="2:5" x14ac:dyDescent="0.2">
      <c r="B117" s="5"/>
      <c r="C117" s="5"/>
      <c r="D117" s="5"/>
      <c r="E117" s="5"/>
    </row>
    <row r="118" spans="2:5" x14ac:dyDescent="0.2">
      <c r="B118" s="5"/>
      <c r="C118" s="5"/>
      <c r="D118" s="5"/>
      <c r="E118" s="5"/>
    </row>
    <row r="119" spans="2:5" x14ac:dyDescent="0.2">
      <c r="B119" s="5"/>
      <c r="C119" s="5"/>
      <c r="D119" s="5"/>
      <c r="E119" s="5"/>
    </row>
    <row r="120" spans="2:5" x14ac:dyDescent="0.2">
      <c r="B120" s="5"/>
      <c r="C120" s="5"/>
      <c r="D120" s="5"/>
      <c r="E120" s="5"/>
    </row>
    <row r="121" spans="2:5" x14ac:dyDescent="0.2">
      <c r="B121" s="5"/>
      <c r="C121" s="5"/>
      <c r="D121" s="5"/>
      <c r="E121" s="5"/>
    </row>
    <row r="122" spans="2:5" x14ac:dyDescent="0.2">
      <c r="B122" s="5"/>
      <c r="C122" s="5"/>
      <c r="D122" s="5"/>
      <c r="E122" s="5"/>
    </row>
    <row r="123" spans="2:5" x14ac:dyDescent="0.2">
      <c r="B123" s="5"/>
      <c r="C123" s="5"/>
      <c r="D123" s="5"/>
      <c r="E123" s="5"/>
    </row>
    <row r="124" spans="2:5" x14ac:dyDescent="0.2">
      <c r="B124" s="5"/>
      <c r="C124" s="5"/>
      <c r="D124" s="5"/>
      <c r="E124" s="5"/>
    </row>
    <row r="125" spans="2:5" x14ac:dyDescent="0.2">
      <c r="B125" s="5"/>
      <c r="C125" s="5"/>
      <c r="D125" s="5"/>
      <c r="E125" s="5"/>
    </row>
    <row r="126" spans="2:5" x14ac:dyDescent="0.2">
      <c r="B126" s="5"/>
      <c r="C126" s="5"/>
      <c r="D126" s="5"/>
      <c r="E126" s="5"/>
    </row>
    <row r="127" spans="2:5" x14ac:dyDescent="0.2">
      <c r="B127" s="5"/>
      <c r="C127" s="5"/>
      <c r="D127" s="5"/>
      <c r="E127" s="5"/>
    </row>
    <row r="128" spans="2:5" x14ac:dyDescent="0.2">
      <c r="B128" s="5"/>
      <c r="C128" s="5"/>
      <c r="D128" s="5"/>
      <c r="E128" s="5"/>
    </row>
    <row r="129" spans="2:5" x14ac:dyDescent="0.2">
      <c r="B129" s="5"/>
      <c r="C129" s="5"/>
      <c r="D129" s="5"/>
      <c r="E129" s="5"/>
    </row>
    <row r="130" spans="2:5" x14ac:dyDescent="0.2">
      <c r="B130" s="5"/>
      <c r="C130" s="5"/>
      <c r="D130" s="5"/>
      <c r="E130" s="5"/>
    </row>
    <row r="131" spans="2:5" x14ac:dyDescent="0.2">
      <c r="B131" s="5"/>
      <c r="C131" s="5"/>
      <c r="D131" s="5"/>
      <c r="E131" s="5"/>
    </row>
    <row r="132" spans="2:5" x14ac:dyDescent="0.2">
      <c r="B132" s="5"/>
      <c r="C132" s="5"/>
      <c r="D132" s="5"/>
      <c r="E132" s="5"/>
    </row>
    <row r="133" spans="2:5" x14ac:dyDescent="0.2">
      <c r="B133" s="5"/>
      <c r="C133" s="5"/>
      <c r="D133" s="5"/>
      <c r="E133" s="5"/>
    </row>
    <row r="134" spans="2:5" x14ac:dyDescent="0.2">
      <c r="B134" s="5"/>
      <c r="C134" s="5"/>
      <c r="D134" s="5"/>
      <c r="E134" s="5"/>
    </row>
    <row r="135" spans="2:5" x14ac:dyDescent="0.2">
      <c r="B135" s="5"/>
      <c r="C135" s="5"/>
      <c r="D135" s="5"/>
      <c r="E135" s="5"/>
    </row>
    <row r="136" spans="2:5" x14ac:dyDescent="0.2">
      <c r="B136" s="5"/>
      <c r="C136" s="5"/>
      <c r="D136" s="5"/>
      <c r="E136" s="5"/>
    </row>
    <row r="137" spans="2:5" x14ac:dyDescent="0.2">
      <c r="B137" s="5"/>
      <c r="C137" s="5"/>
      <c r="D137" s="5"/>
      <c r="E137" s="5"/>
    </row>
    <row r="138" spans="2:5" x14ac:dyDescent="0.2">
      <c r="B138" s="5"/>
      <c r="C138" s="5"/>
      <c r="D138" s="5"/>
      <c r="E138" s="5"/>
    </row>
    <row r="139" spans="2:5" x14ac:dyDescent="0.2">
      <c r="B139" s="5"/>
      <c r="C139" s="5"/>
      <c r="D139" s="5"/>
      <c r="E139" s="5"/>
    </row>
    <row r="140" spans="2:5" x14ac:dyDescent="0.2">
      <c r="B140" s="5"/>
      <c r="C140" s="5"/>
      <c r="D140" s="5"/>
      <c r="E140" s="5"/>
    </row>
    <row r="141" spans="2:5" x14ac:dyDescent="0.2">
      <c r="B141" s="5"/>
      <c r="C141" s="5"/>
      <c r="D141" s="5"/>
      <c r="E141" s="5"/>
    </row>
    <row r="142" spans="2:5" x14ac:dyDescent="0.2">
      <c r="B142" s="5"/>
      <c r="C142" s="5"/>
      <c r="D142" s="5"/>
      <c r="E142" s="5"/>
    </row>
    <row r="143" spans="2:5" x14ac:dyDescent="0.2">
      <c r="B143" s="5"/>
      <c r="C143" s="5"/>
      <c r="D143" s="5"/>
      <c r="E143" s="5"/>
    </row>
    <row r="144" spans="2:5" x14ac:dyDescent="0.2">
      <c r="B144" s="5"/>
      <c r="C144" s="5"/>
      <c r="D144" s="5"/>
      <c r="E144" s="5"/>
    </row>
    <row r="145" spans="2:5" x14ac:dyDescent="0.2">
      <c r="B145" s="5"/>
      <c r="C145" s="5"/>
      <c r="D145" s="5"/>
      <c r="E145" s="5"/>
    </row>
    <row r="146" spans="2:5" x14ac:dyDescent="0.2">
      <c r="B146" s="5"/>
      <c r="C146" s="5"/>
      <c r="D146" s="5"/>
      <c r="E146" s="5"/>
    </row>
    <row r="147" spans="2:5" x14ac:dyDescent="0.2">
      <c r="B147" s="5"/>
      <c r="C147" s="5"/>
      <c r="D147" s="5"/>
      <c r="E147" s="5"/>
    </row>
    <row r="148" spans="2:5" x14ac:dyDescent="0.2">
      <c r="B148" s="5"/>
      <c r="C148" s="5"/>
      <c r="D148" s="5"/>
      <c r="E148" s="5"/>
    </row>
    <row r="149" spans="2:5" x14ac:dyDescent="0.2">
      <c r="B149" s="5"/>
      <c r="C149" s="5"/>
      <c r="D149" s="5"/>
      <c r="E149" s="5"/>
    </row>
    <row r="150" spans="2:5" x14ac:dyDescent="0.2">
      <c r="B150" s="5"/>
      <c r="C150" s="5"/>
      <c r="D150" s="5"/>
      <c r="E150" s="5"/>
    </row>
    <row r="151" spans="2:5" x14ac:dyDescent="0.2">
      <c r="B151" s="5"/>
      <c r="C151" s="5"/>
      <c r="D151" s="5"/>
      <c r="E151" s="5"/>
    </row>
    <row r="152" spans="2:5" x14ac:dyDescent="0.2">
      <c r="B152" s="5"/>
      <c r="C152" s="5"/>
      <c r="D152" s="5"/>
      <c r="E152" s="5"/>
    </row>
    <row r="153" spans="2:5" x14ac:dyDescent="0.2">
      <c r="B153" s="5"/>
      <c r="C153" s="5"/>
      <c r="D153" s="5"/>
      <c r="E153" s="5"/>
    </row>
    <row r="154" spans="2:5" x14ac:dyDescent="0.2">
      <c r="B154" s="5"/>
      <c r="C154" s="5"/>
      <c r="D154" s="5"/>
      <c r="E154" s="5"/>
    </row>
    <row r="155" spans="2:5" x14ac:dyDescent="0.2">
      <c r="B155" s="5"/>
      <c r="C155" s="5"/>
      <c r="D155" s="5"/>
      <c r="E155" s="5"/>
    </row>
    <row r="156" spans="2:5" x14ac:dyDescent="0.2">
      <c r="B156" s="5"/>
      <c r="C156" s="5"/>
      <c r="D156" s="5"/>
      <c r="E156" s="5"/>
    </row>
    <row r="157" spans="2:5" x14ac:dyDescent="0.2">
      <c r="B157" s="5"/>
      <c r="C157" s="5"/>
      <c r="D157" s="5"/>
      <c r="E157" s="5"/>
    </row>
    <row r="158" spans="2:5" x14ac:dyDescent="0.2">
      <c r="B158" s="5"/>
      <c r="C158" s="5"/>
      <c r="D158" s="5"/>
      <c r="E158" s="5"/>
    </row>
    <row r="159" spans="2:5" x14ac:dyDescent="0.2">
      <c r="B159" s="5"/>
      <c r="C159" s="5"/>
      <c r="D159" s="5"/>
      <c r="E159" s="5"/>
    </row>
    <row r="160" spans="2:5" x14ac:dyDescent="0.2">
      <c r="B160" s="5"/>
      <c r="C160" s="5"/>
      <c r="D160" s="5"/>
      <c r="E160" s="5"/>
    </row>
    <row r="161" spans="2:5" x14ac:dyDescent="0.2">
      <c r="B161" s="5"/>
      <c r="C161" s="5"/>
      <c r="D161" s="5"/>
      <c r="E161" s="5"/>
    </row>
    <row r="162" spans="2:5" x14ac:dyDescent="0.2">
      <c r="B162" s="5"/>
      <c r="C162" s="5"/>
      <c r="D162" s="5"/>
      <c r="E162" s="5"/>
    </row>
    <row r="163" spans="2:5" x14ac:dyDescent="0.2">
      <c r="B163" s="5"/>
      <c r="C163" s="5"/>
      <c r="D163" s="5"/>
      <c r="E163" s="5"/>
    </row>
    <row r="164" spans="2:5" x14ac:dyDescent="0.2">
      <c r="B164" s="5"/>
      <c r="C164" s="5"/>
      <c r="D164" s="5"/>
      <c r="E164" s="5"/>
    </row>
    <row r="165" spans="2:5" x14ac:dyDescent="0.2">
      <c r="B165" s="5"/>
      <c r="C165" s="5"/>
      <c r="D165" s="5"/>
      <c r="E165" s="5"/>
    </row>
    <row r="166" spans="2:5" x14ac:dyDescent="0.2">
      <c r="B166" s="5"/>
      <c r="C166" s="5"/>
      <c r="D166" s="5"/>
      <c r="E166" s="5"/>
    </row>
    <row r="167" spans="2:5" x14ac:dyDescent="0.2">
      <c r="B167" s="5"/>
      <c r="C167" s="5"/>
      <c r="D167" s="5"/>
      <c r="E167" s="5"/>
    </row>
    <row r="168" spans="2:5" x14ac:dyDescent="0.2">
      <c r="B168" s="5"/>
      <c r="C168" s="5"/>
      <c r="D168" s="5"/>
      <c r="E168" s="5"/>
    </row>
    <row r="169" spans="2:5" x14ac:dyDescent="0.2">
      <c r="B169" s="5"/>
      <c r="C169" s="5"/>
      <c r="D169" s="5"/>
      <c r="E169" s="5"/>
    </row>
    <row r="170" spans="2:5" x14ac:dyDescent="0.2">
      <c r="B170" s="5"/>
      <c r="C170" s="5"/>
      <c r="D170" s="5"/>
      <c r="E170" s="5"/>
    </row>
    <row r="171" spans="2:5" x14ac:dyDescent="0.2">
      <c r="B171" s="5"/>
      <c r="C171" s="5"/>
      <c r="D171" s="5"/>
      <c r="E171" s="5"/>
    </row>
    <row r="172" spans="2:5" x14ac:dyDescent="0.2">
      <c r="B172" s="5"/>
      <c r="C172" s="5"/>
      <c r="D172" s="5"/>
      <c r="E172" s="5"/>
    </row>
    <row r="173" spans="2:5" x14ac:dyDescent="0.2">
      <c r="B173" s="5"/>
      <c r="C173" s="5"/>
      <c r="D173" s="5"/>
      <c r="E173" s="5"/>
    </row>
    <row r="174" spans="2:5" x14ac:dyDescent="0.2">
      <c r="B174" s="5"/>
      <c r="C174" s="5"/>
      <c r="D174" s="5"/>
      <c r="E174" s="5"/>
    </row>
    <row r="175" spans="2:5" x14ac:dyDescent="0.2">
      <c r="B175" s="5"/>
      <c r="C175" s="5"/>
      <c r="D175" s="5"/>
      <c r="E175" s="5"/>
    </row>
    <row r="176" spans="2:5" x14ac:dyDescent="0.2">
      <c r="B176" s="5"/>
      <c r="C176" s="5"/>
      <c r="D176" s="5"/>
      <c r="E176" s="5"/>
    </row>
    <row r="177" spans="2:5" x14ac:dyDescent="0.2">
      <c r="B177" s="5"/>
      <c r="C177" s="5"/>
      <c r="D177" s="5"/>
      <c r="E177" s="5"/>
    </row>
    <row r="178" spans="2:5" x14ac:dyDescent="0.2">
      <c r="B178" s="5"/>
      <c r="C178" s="5"/>
      <c r="D178" s="5"/>
      <c r="E178" s="5"/>
    </row>
    <row r="179" spans="2:5" x14ac:dyDescent="0.2">
      <c r="B179" s="5"/>
      <c r="C179" s="5"/>
      <c r="D179" s="5"/>
      <c r="E179" s="5"/>
    </row>
    <row r="180" spans="2:5" x14ac:dyDescent="0.2">
      <c r="B180" s="5"/>
      <c r="C180" s="5"/>
      <c r="D180" s="5"/>
      <c r="E180" s="5"/>
    </row>
    <row r="181" spans="2:5" x14ac:dyDescent="0.2">
      <c r="B181" s="5"/>
      <c r="C181" s="5"/>
      <c r="D181" s="5"/>
      <c r="E181" s="5"/>
    </row>
    <row r="182" spans="2:5" x14ac:dyDescent="0.2">
      <c r="B182" s="5"/>
      <c r="C182" s="5"/>
      <c r="D182" s="5"/>
      <c r="E182" s="5"/>
    </row>
    <row r="183" spans="2:5" x14ac:dyDescent="0.2">
      <c r="B183" s="5"/>
      <c r="C183" s="5"/>
      <c r="D183" s="5"/>
      <c r="E183" s="5"/>
    </row>
    <row r="184" spans="2:5" x14ac:dyDescent="0.2">
      <c r="B184" s="5"/>
      <c r="C184" s="5"/>
      <c r="D184" s="5"/>
      <c r="E184" s="5"/>
    </row>
    <row r="185" spans="2:5" x14ac:dyDescent="0.2">
      <c r="B185" s="5"/>
      <c r="C185" s="5"/>
      <c r="D185" s="5"/>
      <c r="E185" s="5"/>
    </row>
    <row r="186" spans="2:5" x14ac:dyDescent="0.2">
      <c r="B186" s="5"/>
      <c r="C186" s="5"/>
      <c r="D186" s="5"/>
      <c r="E186" s="5"/>
    </row>
    <row r="187" spans="2:5" x14ac:dyDescent="0.2">
      <c r="B187" s="5"/>
      <c r="C187" s="5"/>
      <c r="D187" s="5"/>
      <c r="E187" s="5"/>
    </row>
    <row r="188" spans="2:5" x14ac:dyDescent="0.2">
      <c r="B188" s="5"/>
      <c r="C188" s="5"/>
      <c r="D188" s="5"/>
      <c r="E188" s="5"/>
    </row>
    <row r="189" spans="2:5" x14ac:dyDescent="0.2">
      <c r="B189" s="5"/>
      <c r="C189" s="5"/>
      <c r="D189" s="5"/>
      <c r="E189" s="5"/>
    </row>
    <row r="190" spans="2:5" x14ac:dyDescent="0.2">
      <c r="B190" s="5"/>
      <c r="C190" s="5"/>
      <c r="D190" s="5"/>
      <c r="E190" s="5"/>
    </row>
    <row r="191" spans="2:5" x14ac:dyDescent="0.2">
      <c r="B191" s="5"/>
      <c r="C191" s="5"/>
      <c r="D191" s="5"/>
      <c r="E191" s="5"/>
    </row>
    <row r="192" spans="2:5" x14ac:dyDescent="0.2">
      <c r="B192" s="5"/>
      <c r="C192" s="5"/>
      <c r="D192" s="5"/>
      <c r="E192" s="5"/>
    </row>
    <row r="193" spans="2:5" x14ac:dyDescent="0.2">
      <c r="B193" s="5"/>
      <c r="C193" s="5"/>
      <c r="D193" s="5"/>
      <c r="E193" s="5"/>
    </row>
    <row r="194" spans="2:5" x14ac:dyDescent="0.2">
      <c r="B194" s="5"/>
      <c r="C194" s="5"/>
      <c r="D194" s="5"/>
      <c r="E194" s="5"/>
    </row>
    <row r="195" spans="2:5" x14ac:dyDescent="0.2">
      <c r="B195" s="5"/>
      <c r="C195" s="5"/>
      <c r="D195" s="5"/>
      <c r="E195" s="5"/>
    </row>
    <row r="196" spans="2:5" x14ac:dyDescent="0.2">
      <c r="B196" s="5"/>
      <c r="C196" s="5"/>
      <c r="D196" s="5"/>
      <c r="E196" s="5"/>
    </row>
    <row r="197" spans="2:5" x14ac:dyDescent="0.2">
      <c r="B197" s="5"/>
      <c r="C197" s="5"/>
      <c r="D197" s="5"/>
      <c r="E197" s="5"/>
    </row>
    <row r="198" spans="2:5" x14ac:dyDescent="0.2">
      <c r="B198" s="5"/>
      <c r="C198" s="5"/>
      <c r="D198" s="5"/>
      <c r="E198" s="5"/>
    </row>
    <row r="199" spans="2:5" x14ac:dyDescent="0.2">
      <c r="B199" s="5"/>
      <c r="C199" s="5"/>
      <c r="D199" s="5"/>
      <c r="E199" s="5"/>
    </row>
    <row r="200" spans="2:5" x14ac:dyDescent="0.2">
      <c r="B200" s="5"/>
      <c r="C200" s="5"/>
      <c r="D200" s="5"/>
      <c r="E200" s="5"/>
    </row>
    <row r="201" spans="2:5" x14ac:dyDescent="0.2">
      <c r="B201" s="5"/>
      <c r="C201" s="5"/>
      <c r="D201" s="5"/>
      <c r="E201" s="5"/>
    </row>
    <row r="202" spans="2:5" x14ac:dyDescent="0.2">
      <c r="B202" s="5"/>
      <c r="C202" s="5"/>
      <c r="D202" s="5"/>
      <c r="E202" s="5"/>
    </row>
    <row r="203" spans="2:5" x14ac:dyDescent="0.2">
      <c r="B203" s="5"/>
      <c r="C203" s="5"/>
      <c r="D203" s="5"/>
      <c r="E203" s="5"/>
    </row>
    <row r="204" spans="2:5" x14ac:dyDescent="0.2">
      <c r="B204" s="5"/>
      <c r="C204" s="5"/>
      <c r="D204" s="5"/>
      <c r="E204" s="5"/>
    </row>
    <row r="205" spans="2:5" x14ac:dyDescent="0.2">
      <c r="B205" s="5"/>
      <c r="C205" s="5"/>
      <c r="D205" s="5"/>
      <c r="E205" s="5"/>
    </row>
    <row r="206" spans="2:5" x14ac:dyDescent="0.2">
      <c r="B206" s="5"/>
      <c r="C206" s="5"/>
      <c r="D206" s="5"/>
      <c r="E206" s="5"/>
    </row>
    <row r="207" spans="2:5" x14ac:dyDescent="0.2">
      <c r="B207" s="5"/>
      <c r="C207" s="5"/>
      <c r="D207" s="5"/>
      <c r="E207" s="5"/>
    </row>
    <row r="208" spans="2:5" x14ac:dyDescent="0.2">
      <c r="B208" s="5"/>
      <c r="C208" s="5"/>
      <c r="D208" s="5"/>
      <c r="E208" s="5"/>
    </row>
    <row r="209" spans="2:5" x14ac:dyDescent="0.2">
      <c r="B209" s="5"/>
      <c r="C209" s="5"/>
      <c r="D209" s="5"/>
      <c r="E209" s="5"/>
    </row>
    <row r="210" spans="2:5" x14ac:dyDescent="0.2">
      <c r="B210" s="5"/>
      <c r="C210" s="5"/>
      <c r="D210" s="5"/>
      <c r="E210" s="5"/>
    </row>
    <row r="211" spans="2:5" x14ac:dyDescent="0.2">
      <c r="B211" s="5"/>
      <c r="C211" s="5"/>
      <c r="D211" s="5"/>
      <c r="E211" s="5"/>
    </row>
    <row r="212" spans="2:5" x14ac:dyDescent="0.2">
      <c r="B212" s="5"/>
      <c r="C212" s="5"/>
      <c r="D212" s="5"/>
      <c r="E212" s="5"/>
    </row>
    <row r="213" spans="2:5" x14ac:dyDescent="0.2">
      <c r="B213" s="5"/>
      <c r="C213" s="5"/>
      <c r="D213" s="5"/>
      <c r="E213" s="5"/>
    </row>
    <row r="214" spans="2:5" x14ac:dyDescent="0.2">
      <c r="B214" s="5"/>
      <c r="C214" s="5"/>
      <c r="D214" s="5"/>
      <c r="E214" s="5"/>
    </row>
    <row r="215" spans="2:5" x14ac:dyDescent="0.2">
      <c r="B215" s="5"/>
      <c r="C215" s="5"/>
      <c r="D215" s="5"/>
      <c r="E215" s="5"/>
    </row>
    <row r="216" spans="2:5" x14ac:dyDescent="0.2">
      <c r="B216" s="5"/>
      <c r="C216" s="5"/>
      <c r="D216" s="5"/>
      <c r="E216" s="5"/>
    </row>
    <row r="217" spans="2:5" x14ac:dyDescent="0.2">
      <c r="B217" s="5"/>
      <c r="C217" s="5"/>
      <c r="D217" s="5"/>
      <c r="E217" s="5"/>
    </row>
    <row r="218" spans="2:5" x14ac:dyDescent="0.2">
      <c r="B218" s="5"/>
      <c r="C218" s="5"/>
      <c r="D218" s="5"/>
      <c r="E218" s="5"/>
    </row>
    <row r="219" spans="2:5" x14ac:dyDescent="0.2">
      <c r="B219" s="5"/>
      <c r="C219" s="5"/>
      <c r="D219" s="5"/>
      <c r="E219" s="5"/>
    </row>
    <row r="220" spans="2:5" x14ac:dyDescent="0.2">
      <c r="B220" s="5"/>
      <c r="C220" s="5"/>
      <c r="D220" s="5"/>
      <c r="E220" s="5"/>
    </row>
    <row r="221" spans="2:5" x14ac:dyDescent="0.2">
      <c r="B221" s="5"/>
      <c r="C221" s="5"/>
      <c r="D221" s="5"/>
      <c r="E221" s="5"/>
    </row>
    <row r="222" spans="2:5" x14ac:dyDescent="0.2">
      <c r="B222" s="5"/>
      <c r="C222" s="5"/>
      <c r="D222" s="5"/>
      <c r="E222" s="5"/>
    </row>
    <row r="223" spans="2:5" x14ac:dyDescent="0.2">
      <c r="B223" s="5"/>
      <c r="C223" s="5"/>
      <c r="D223" s="5"/>
      <c r="E223" s="5"/>
    </row>
    <row r="224" spans="2:5" x14ac:dyDescent="0.2">
      <c r="B224" s="5"/>
      <c r="C224" s="5"/>
      <c r="D224" s="5"/>
      <c r="E224" s="5"/>
    </row>
    <row r="225" spans="2:5" x14ac:dyDescent="0.2">
      <c r="B225" s="5"/>
      <c r="C225" s="5"/>
      <c r="D225" s="5"/>
      <c r="E225" s="5"/>
    </row>
    <row r="226" spans="2:5" x14ac:dyDescent="0.2">
      <c r="B226" s="5"/>
      <c r="C226" s="5"/>
      <c r="D226" s="5"/>
      <c r="E226" s="5"/>
    </row>
    <row r="227" spans="2:5" x14ac:dyDescent="0.2">
      <c r="B227" s="5"/>
      <c r="C227" s="5"/>
      <c r="D227" s="5"/>
      <c r="E227" s="5"/>
    </row>
    <row r="228" spans="2:5" x14ac:dyDescent="0.2">
      <c r="B228" s="5"/>
      <c r="C228" s="5"/>
      <c r="D228" s="5"/>
      <c r="E228" s="5"/>
    </row>
    <row r="229" spans="2:5" x14ac:dyDescent="0.2">
      <c r="B229" s="5"/>
      <c r="C229" s="5"/>
      <c r="D229" s="5"/>
      <c r="E229" s="5"/>
    </row>
    <row r="230" spans="2:5" x14ac:dyDescent="0.2">
      <c r="B230" s="5"/>
      <c r="C230" s="5"/>
      <c r="D230" s="5"/>
      <c r="E230" s="5"/>
    </row>
    <row r="231" spans="2:5" x14ac:dyDescent="0.2">
      <c r="B231" s="5"/>
      <c r="C231" s="5"/>
      <c r="D231" s="5"/>
      <c r="E231" s="5"/>
    </row>
    <row r="232" spans="2:5" x14ac:dyDescent="0.2">
      <c r="B232" s="5"/>
      <c r="C232" s="5"/>
      <c r="D232" s="5"/>
      <c r="E232" s="5"/>
    </row>
    <row r="233" spans="2:5" x14ac:dyDescent="0.2">
      <c r="B233" s="5"/>
      <c r="C233" s="5"/>
      <c r="D233" s="5"/>
      <c r="E233" s="5"/>
    </row>
    <row r="234" spans="2:5" x14ac:dyDescent="0.2">
      <c r="B234" s="5"/>
      <c r="C234" s="5"/>
      <c r="D234" s="5"/>
      <c r="E234" s="5"/>
    </row>
    <row r="235" spans="2:5" x14ac:dyDescent="0.2">
      <c r="B235" s="5"/>
      <c r="C235" s="5"/>
      <c r="D235" s="5"/>
      <c r="E235" s="5"/>
    </row>
    <row r="236" spans="2:5" x14ac:dyDescent="0.2">
      <c r="B236" s="5"/>
      <c r="C236" s="5"/>
      <c r="D236" s="5"/>
      <c r="E236" s="5"/>
    </row>
    <row r="237" spans="2:5" x14ac:dyDescent="0.2">
      <c r="B237" s="5"/>
      <c r="C237" s="5"/>
      <c r="D237" s="5"/>
      <c r="E237" s="5"/>
    </row>
    <row r="238" spans="2:5" x14ac:dyDescent="0.2">
      <c r="B238" s="5"/>
      <c r="C238" s="5"/>
      <c r="D238" s="5"/>
      <c r="E238" s="5"/>
    </row>
    <row r="239" spans="2:5" x14ac:dyDescent="0.2">
      <c r="B239" s="5"/>
      <c r="C239" s="5"/>
      <c r="D239" s="5"/>
      <c r="E239" s="5"/>
    </row>
    <row r="240" spans="2:5" x14ac:dyDescent="0.2">
      <c r="B240" s="5"/>
      <c r="C240" s="5"/>
      <c r="D240" s="5"/>
      <c r="E240" s="5"/>
    </row>
    <row r="241" spans="2:5" x14ac:dyDescent="0.2">
      <c r="B241" s="5"/>
      <c r="C241" s="5"/>
      <c r="D241" s="5"/>
      <c r="E241" s="5"/>
    </row>
  </sheetData>
  <conditionalFormatting sqref="J5:J38">
    <cfRule type="cellIs" dxfId="5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A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64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5"/>
      <c r="G2" s="85"/>
      <c r="H2" s="85"/>
      <c r="I2" s="87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19">
        <v>0</v>
      </c>
      <c r="E5" s="19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41">
        <v>0</v>
      </c>
      <c r="E6" s="41">
        <v>0</v>
      </c>
      <c r="F6" s="41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41">
        <v>0</v>
      </c>
      <c r="E7" s="41">
        <v>0</v>
      </c>
      <c r="F7" s="41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41">
        <v>0</v>
      </c>
      <c r="E8" s="41">
        <v>0</v>
      </c>
      <c r="F8" s="41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41">
        <v>0</v>
      </c>
      <c r="E9" s="41">
        <v>0</v>
      </c>
      <c r="F9" s="41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41">
        <v>0</v>
      </c>
      <c r="E10" s="41">
        <v>0</v>
      </c>
      <c r="F10" s="41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41">
        <v>0</v>
      </c>
      <c r="E11" s="41">
        <v>0</v>
      </c>
      <c r="F11" s="41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41">
        <v>0</v>
      </c>
      <c r="E12" s="41">
        <v>0</v>
      </c>
      <c r="F12" s="41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41">
        <v>0</v>
      </c>
      <c r="E13" s="41">
        <v>0</v>
      </c>
      <c r="F13" s="41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41">
        <v>0</v>
      </c>
      <c r="E14" s="41">
        <v>0</v>
      </c>
      <c r="F14" s="41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41">
        <v>0</v>
      </c>
      <c r="E15" s="41">
        <v>0</v>
      </c>
      <c r="F15" s="41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41">
        <v>0</v>
      </c>
      <c r="E16" s="41">
        <v>0</v>
      </c>
      <c r="F16" s="41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41">
        <v>0</v>
      </c>
      <c r="E17" s="41">
        <v>0</v>
      </c>
      <c r="F17" s="41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41">
        <v>0</v>
      </c>
      <c r="E18" s="41">
        <v>0</v>
      </c>
      <c r="F18" s="41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41">
        <v>0</v>
      </c>
      <c r="E19" s="41">
        <v>0</v>
      </c>
      <c r="F19" s="41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41">
        <v>0</v>
      </c>
      <c r="E20" s="41">
        <v>0</v>
      </c>
      <c r="F20" s="41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41">
        <v>0</v>
      </c>
      <c r="E21" s="41">
        <v>0</v>
      </c>
      <c r="F21" s="41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41">
        <v>0</v>
      </c>
      <c r="E22" s="41">
        <v>0</v>
      </c>
      <c r="F22" s="41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41">
        <v>0</v>
      </c>
      <c r="E23" s="41">
        <v>0</v>
      </c>
      <c r="F23" s="41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41">
        <v>0</v>
      </c>
      <c r="E24" s="41">
        <v>0</v>
      </c>
      <c r="F24" s="41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41">
        <v>0</v>
      </c>
      <c r="E25" s="41">
        <v>0</v>
      </c>
      <c r="F25" s="41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41">
        <v>0</v>
      </c>
      <c r="E26" s="41">
        <v>0</v>
      </c>
      <c r="F26" s="41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41">
        <v>0</v>
      </c>
      <c r="E27" s="41">
        <v>0</v>
      </c>
      <c r="F27" s="41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41">
        <v>0</v>
      </c>
      <c r="E28" s="41">
        <v>0</v>
      </c>
      <c r="F28" s="41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41">
        <v>0</v>
      </c>
      <c r="E29" s="41">
        <v>0</v>
      </c>
      <c r="F29" s="41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41">
        <v>0</v>
      </c>
      <c r="E30" s="41">
        <v>0</v>
      </c>
      <c r="F30" s="41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41">
        <v>0</v>
      </c>
      <c r="E31" s="41">
        <v>0</v>
      </c>
      <c r="F31" s="41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41">
        <v>0</v>
      </c>
      <c r="E32" s="41">
        <v>0</v>
      </c>
      <c r="F32" s="41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41">
        <v>0</v>
      </c>
      <c r="E33" s="41">
        <v>0</v>
      </c>
      <c r="F33" s="41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41">
        <v>0</v>
      </c>
      <c r="E34" s="41">
        <v>0</v>
      </c>
      <c r="F34" s="41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41">
        <v>0</v>
      </c>
      <c r="E35" s="41">
        <v>0</v>
      </c>
      <c r="F35" s="41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93">
        <v>0</v>
      </c>
      <c r="E37" s="93">
        <v>0</v>
      </c>
      <c r="F37" s="93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E41" s="123"/>
      <c r="F41" s="123"/>
      <c r="H41"/>
      <c r="J41"/>
    </row>
  </sheetData>
  <conditionalFormatting sqref="J5:J38">
    <cfRule type="cellIs" dxfId="5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4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29" customWidth="1"/>
    <col min="2" max="6" width="12.5703125" style="29" customWidth="1"/>
    <col min="7" max="7" width="15.140625" style="29" customWidth="1"/>
    <col min="8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0" s="24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66</v>
      </c>
    </row>
    <row r="2" spans="1:10" s="24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67</v>
      </c>
    </row>
    <row r="3" spans="1:10" s="26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25" t="s">
        <v>3</v>
      </c>
    </row>
    <row r="4" spans="1:10" s="26" customFormat="1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27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s="26" customFormat="1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s="26" customFormat="1" ht="12.75" customHeight="1" x14ac:dyDescent="0.2">
      <c r="A39" s="14" t="s">
        <v>136</v>
      </c>
      <c r="B39" s="15"/>
      <c r="C39" s="5"/>
      <c r="D39" s="5"/>
      <c r="F39" s="14" t="s">
        <v>111</v>
      </c>
      <c r="G39" s="5"/>
      <c r="H39" s="5"/>
      <c r="I39" s="16" t="s">
        <v>88</v>
      </c>
      <c r="J39"/>
    </row>
    <row r="40" spans="1:10" s="26" customFormat="1" ht="12.75" customHeight="1" x14ac:dyDescent="0.2">
      <c r="A40" s="14"/>
      <c r="B40" s="15"/>
      <c r="C40" s="5"/>
      <c r="D40" s="5"/>
      <c r="F40" s="14" t="s">
        <v>112</v>
      </c>
      <c r="G40" s="5"/>
      <c r="H40" s="5"/>
      <c r="I40" s="15" t="s">
        <v>89</v>
      </c>
      <c r="J40"/>
    </row>
    <row r="41" spans="1:10" s="26" customFormat="1" x14ac:dyDescent="0.2">
      <c r="A41" s="5"/>
      <c r="B41" s="5"/>
      <c r="C41" s="5"/>
      <c r="D41" s="5"/>
      <c r="E41" s="5"/>
      <c r="F41" s="5"/>
      <c r="G41" s="5"/>
      <c r="H41"/>
      <c r="I41" s="5"/>
      <c r="J41"/>
    </row>
    <row r="42" spans="1:10" s="26" customFormat="1" x14ac:dyDescent="0.2"/>
    <row r="43" spans="1:10" s="26" customFormat="1" x14ac:dyDescent="0.2"/>
    <row r="44" spans="1:10" s="26" customFormat="1" x14ac:dyDescent="0.2"/>
  </sheetData>
  <conditionalFormatting sqref="J5:J38">
    <cfRule type="cellIs" dxfId="5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68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5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70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52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55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55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55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55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55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55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55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55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55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55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55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55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55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55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55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2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55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55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55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2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2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2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2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55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55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55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55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55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55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55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53">
        <v>0</v>
      </c>
      <c r="C36" s="153">
        <v>0</v>
      </c>
      <c r="D36" s="153">
        <v>0</v>
      </c>
      <c r="E36" s="153">
        <v>0</v>
      </c>
      <c r="F36" s="153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8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5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 enableFormatConditionsCalculation="0">
    <tabColor indexed="22"/>
  </sheetPr>
  <dimension ref="A1:P62"/>
  <sheetViews>
    <sheetView topLeftCell="A10" zoomScaleNormal="100" zoomScaleSheetLayoutView="90" workbookViewId="0"/>
  </sheetViews>
  <sheetFormatPr defaultRowHeight="12.75" x14ac:dyDescent="0.2"/>
  <cols>
    <col min="1" max="1" width="25.7109375" style="48" customWidth="1"/>
    <col min="2" max="8" width="12.5703125" style="48" customWidth="1"/>
    <col min="9" max="9" width="25.7109375" style="48" customWidth="1"/>
    <col min="10" max="10" width="9.140625" style="48"/>
    <col min="11" max="12" width="13" style="48" customWidth="1"/>
    <col min="13" max="14" width="13.42578125" style="48" customWidth="1"/>
    <col min="15" max="16384" width="9.140625" style="48"/>
  </cols>
  <sheetData>
    <row r="1" spans="1:12" s="46" customFormat="1" ht="18.75" customHeight="1" x14ac:dyDescent="0.3">
      <c r="A1" s="81" t="s">
        <v>122</v>
      </c>
      <c r="B1" s="97"/>
      <c r="C1" s="97"/>
      <c r="D1" s="97"/>
      <c r="E1" s="97"/>
      <c r="F1" s="97"/>
      <c r="G1" s="97"/>
      <c r="H1" s="97"/>
      <c r="I1" s="102" t="s">
        <v>54</v>
      </c>
    </row>
    <row r="2" spans="1:12" s="46" customFormat="1" ht="18.75" customHeight="1" x14ac:dyDescent="0.3">
      <c r="A2" s="84" t="s">
        <v>123</v>
      </c>
      <c r="B2" s="99"/>
      <c r="C2" s="99"/>
      <c r="D2" s="103"/>
      <c r="E2" s="103"/>
      <c r="F2" s="103"/>
      <c r="G2" s="103"/>
      <c r="H2" s="103"/>
      <c r="I2" s="104"/>
    </row>
    <row r="3" spans="1:12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7" t="s">
        <v>3</v>
      </c>
    </row>
    <row r="4" spans="1:12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49"/>
    </row>
    <row r="5" spans="1:12" ht="14.1" customHeight="1" x14ac:dyDescent="0.2">
      <c r="A5" s="21" t="s">
        <v>4</v>
      </c>
      <c r="B5" s="21">
        <v>397598</v>
      </c>
      <c r="C5" s="21">
        <v>355218</v>
      </c>
      <c r="D5" s="21">
        <v>408248</v>
      </c>
      <c r="E5" s="13">
        <v>457292</v>
      </c>
      <c r="F5" s="13">
        <v>481499</v>
      </c>
      <c r="G5" s="50">
        <v>5.2935542279331393E-2</v>
      </c>
      <c r="H5" s="51">
        <v>4.9029737512180871E-2</v>
      </c>
      <c r="I5" s="52" t="s">
        <v>5</v>
      </c>
      <c r="J5" s="53"/>
    </row>
    <row r="6" spans="1:12" ht="14.1" customHeight="1" x14ac:dyDescent="0.2">
      <c r="A6" s="13" t="s">
        <v>8</v>
      </c>
      <c r="B6" s="13">
        <v>119032</v>
      </c>
      <c r="C6" s="13">
        <v>111360</v>
      </c>
      <c r="D6" s="13">
        <v>113689</v>
      </c>
      <c r="E6" s="13">
        <v>125791</v>
      </c>
      <c r="F6" s="13">
        <v>161448</v>
      </c>
      <c r="G6" s="50">
        <v>0.28346225087645371</v>
      </c>
      <c r="H6" s="51">
        <v>7.9175891270550913E-2</v>
      </c>
      <c r="I6" s="55" t="s">
        <v>9</v>
      </c>
      <c r="J6" s="53"/>
    </row>
    <row r="7" spans="1:12" ht="14.1" customHeight="1" x14ac:dyDescent="0.2">
      <c r="A7" s="13" t="s">
        <v>10</v>
      </c>
      <c r="B7" s="13">
        <v>92136</v>
      </c>
      <c r="C7" s="13">
        <v>92412</v>
      </c>
      <c r="D7" s="13">
        <v>103134</v>
      </c>
      <c r="E7" s="13">
        <v>95344</v>
      </c>
      <c r="F7" s="13">
        <v>95465</v>
      </c>
      <c r="G7" s="50">
        <v>1.2690887732840217E-3</v>
      </c>
      <c r="H7" s="51">
        <v>8.9129715283520206E-3</v>
      </c>
      <c r="I7" s="55" t="s">
        <v>11</v>
      </c>
      <c r="J7" s="53"/>
    </row>
    <row r="8" spans="1:12" ht="14.1" customHeight="1" x14ac:dyDescent="0.2">
      <c r="A8" s="13" t="s">
        <v>6</v>
      </c>
      <c r="B8" s="13">
        <v>125478</v>
      </c>
      <c r="C8" s="13">
        <v>116077</v>
      </c>
      <c r="D8" s="13">
        <v>110113</v>
      </c>
      <c r="E8" s="13">
        <v>109957</v>
      </c>
      <c r="F8" s="13">
        <v>109627</v>
      </c>
      <c r="G8" s="50">
        <v>-3.0011731858817781E-3</v>
      </c>
      <c r="H8" s="51">
        <v>-3.319812180779913E-2</v>
      </c>
      <c r="I8" s="55" t="s">
        <v>7</v>
      </c>
      <c r="J8" s="53"/>
    </row>
    <row r="9" spans="1:12" ht="14.1" customHeight="1" x14ac:dyDescent="0.2">
      <c r="A9" s="13" t="s">
        <v>14</v>
      </c>
      <c r="B9" s="13">
        <v>121481</v>
      </c>
      <c r="C9" s="13">
        <v>96571</v>
      </c>
      <c r="D9" s="13">
        <v>100232</v>
      </c>
      <c r="E9" s="13">
        <v>101864</v>
      </c>
      <c r="F9" s="13">
        <v>100386</v>
      </c>
      <c r="G9" s="50">
        <v>-1.4509542134610864E-2</v>
      </c>
      <c r="H9" s="51">
        <v>-4.6564764497944777E-2</v>
      </c>
      <c r="I9" s="55" t="s">
        <v>15</v>
      </c>
      <c r="J9" s="53"/>
    </row>
    <row r="10" spans="1:12" ht="14.1" customHeight="1" x14ac:dyDescent="0.2">
      <c r="A10" s="13" t="s">
        <v>25</v>
      </c>
      <c r="B10" s="13">
        <v>5141</v>
      </c>
      <c r="C10" s="13">
        <v>5946</v>
      </c>
      <c r="D10" s="13">
        <v>6312</v>
      </c>
      <c r="E10" s="13">
        <v>7885</v>
      </c>
      <c r="F10" s="13">
        <v>9044</v>
      </c>
      <c r="G10" s="50">
        <v>0.14698795180722901</v>
      </c>
      <c r="H10" s="51">
        <v>0.15167048650265014</v>
      </c>
      <c r="I10" s="55" t="s">
        <v>26</v>
      </c>
      <c r="J10" s="53"/>
    </row>
    <row r="11" spans="1:12" ht="14.1" customHeight="1" x14ac:dyDescent="0.2">
      <c r="A11" s="13" t="s">
        <v>16</v>
      </c>
      <c r="B11" s="13">
        <v>4197</v>
      </c>
      <c r="C11" s="13">
        <v>3885</v>
      </c>
      <c r="D11" s="13">
        <v>4154</v>
      </c>
      <c r="E11" s="13">
        <v>5509</v>
      </c>
      <c r="F11" s="13">
        <v>6128</v>
      </c>
      <c r="G11" s="50">
        <v>0.11236159012524949</v>
      </c>
      <c r="H11" s="51">
        <v>9.9246133881810694E-2</v>
      </c>
      <c r="I11" s="55" t="s">
        <v>17</v>
      </c>
      <c r="J11" s="53"/>
    </row>
    <row r="12" spans="1:12" ht="14.1" customHeight="1" x14ac:dyDescent="0.2">
      <c r="A12" s="13" t="s">
        <v>18</v>
      </c>
      <c r="B12" s="13">
        <v>6222</v>
      </c>
      <c r="C12" s="13">
        <v>6176</v>
      </c>
      <c r="D12" s="13">
        <v>5252</v>
      </c>
      <c r="E12" s="13">
        <v>5860</v>
      </c>
      <c r="F12" s="13">
        <v>7219</v>
      </c>
      <c r="G12" s="50">
        <v>0.23191126279863483</v>
      </c>
      <c r="H12" s="51">
        <v>3.7855183595870701E-2</v>
      </c>
      <c r="I12" s="55" t="s">
        <v>19</v>
      </c>
      <c r="J12" s="53"/>
    </row>
    <row r="13" spans="1:12" ht="14.1" customHeight="1" x14ac:dyDescent="0.2">
      <c r="A13" s="13" t="s">
        <v>27</v>
      </c>
      <c r="B13" s="13">
        <v>10068</v>
      </c>
      <c r="C13" s="13">
        <v>8098</v>
      </c>
      <c r="D13" s="13">
        <v>8368</v>
      </c>
      <c r="E13" s="13">
        <v>7695</v>
      </c>
      <c r="F13" s="13">
        <v>9360</v>
      </c>
      <c r="G13" s="50">
        <v>0.21637426900584789</v>
      </c>
      <c r="H13" s="51">
        <v>-1.806404991010846E-2</v>
      </c>
      <c r="I13" s="55" t="s">
        <v>28</v>
      </c>
      <c r="J13" s="53"/>
    </row>
    <row r="14" spans="1:12" ht="14.1" customHeight="1" x14ac:dyDescent="0.2">
      <c r="A14" s="13" t="s">
        <v>29</v>
      </c>
      <c r="B14" s="13">
        <v>4208</v>
      </c>
      <c r="C14" s="13">
        <v>4182</v>
      </c>
      <c r="D14" s="13">
        <v>3755</v>
      </c>
      <c r="E14" s="13">
        <v>3561</v>
      </c>
      <c r="F14" s="13">
        <v>4552</v>
      </c>
      <c r="G14" s="50">
        <v>0.27829261443414777</v>
      </c>
      <c r="H14" s="51">
        <v>1.983903431428824E-2</v>
      </c>
      <c r="I14" s="55" t="s">
        <v>29</v>
      </c>
      <c r="J14" s="53"/>
    </row>
    <row r="15" spans="1:12" ht="14.1" customHeight="1" x14ac:dyDescent="0.2">
      <c r="A15" s="13" t="s">
        <v>12</v>
      </c>
      <c r="B15" s="13">
        <v>30385</v>
      </c>
      <c r="C15" s="13">
        <v>27875</v>
      </c>
      <c r="D15" s="13">
        <v>26933</v>
      </c>
      <c r="E15" s="13">
        <v>29139</v>
      </c>
      <c r="F15" s="13">
        <v>30015</v>
      </c>
      <c r="G15" s="50">
        <v>3.006280242973336E-2</v>
      </c>
      <c r="H15" s="51">
        <v>-3.0582661683302703E-3</v>
      </c>
      <c r="I15" s="55" t="s">
        <v>13</v>
      </c>
      <c r="J15" s="53"/>
      <c r="K15" s="54"/>
      <c r="L15" s="53"/>
    </row>
    <row r="16" spans="1:12" ht="14.1" customHeight="1" x14ac:dyDescent="0.2">
      <c r="A16" s="13" t="s">
        <v>23</v>
      </c>
      <c r="B16" s="13">
        <v>25934</v>
      </c>
      <c r="C16" s="13">
        <v>20421</v>
      </c>
      <c r="D16" s="13">
        <v>22170</v>
      </c>
      <c r="E16" s="13">
        <v>23809</v>
      </c>
      <c r="F16" s="13">
        <v>27328</v>
      </c>
      <c r="G16" s="50">
        <v>0.14780125162753577</v>
      </c>
      <c r="H16" s="51">
        <v>1.3175281235280112E-2</v>
      </c>
      <c r="I16" s="55" t="s">
        <v>24</v>
      </c>
      <c r="J16" s="53"/>
      <c r="K16" s="54"/>
      <c r="L16" s="53"/>
    </row>
    <row r="17" spans="1:15" ht="14.1" customHeight="1" x14ac:dyDescent="0.2">
      <c r="A17" s="13" t="s">
        <v>22</v>
      </c>
      <c r="B17" s="13">
        <v>5553</v>
      </c>
      <c r="C17" s="13">
        <v>5707</v>
      </c>
      <c r="D17" s="13">
        <v>4991</v>
      </c>
      <c r="E17" s="13">
        <v>6157</v>
      </c>
      <c r="F17" s="13">
        <v>45386</v>
      </c>
      <c r="G17" s="50">
        <v>6.3714471333441614</v>
      </c>
      <c r="H17" s="51">
        <v>0.69082460400145451</v>
      </c>
      <c r="I17" s="55" t="s">
        <v>22</v>
      </c>
      <c r="J17" s="53"/>
      <c r="K17" s="54"/>
      <c r="L17" s="53"/>
      <c r="N17" s="56"/>
      <c r="O17" s="56"/>
    </row>
    <row r="18" spans="1:15" ht="14.1" customHeight="1" x14ac:dyDescent="0.2">
      <c r="A18" s="13" t="s">
        <v>20</v>
      </c>
      <c r="B18" s="13">
        <v>3400</v>
      </c>
      <c r="C18" s="13">
        <v>2768</v>
      </c>
      <c r="D18" s="13">
        <v>3192</v>
      </c>
      <c r="E18" s="13">
        <v>3090</v>
      </c>
      <c r="F18" s="13">
        <v>2898</v>
      </c>
      <c r="G18" s="50">
        <v>-6.2135922330097126E-2</v>
      </c>
      <c r="H18" s="51">
        <v>-3.9151611658493568E-2</v>
      </c>
      <c r="I18" s="55" t="s">
        <v>21</v>
      </c>
      <c r="J18" s="53"/>
      <c r="K18" s="54"/>
      <c r="L18" s="53"/>
      <c r="N18" s="56"/>
      <c r="O18" s="56"/>
    </row>
    <row r="19" spans="1:15" ht="14.1" customHeight="1" x14ac:dyDescent="0.2">
      <c r="A19" s="13" t="s">
        <v>30</v>
      </c>
      <c r="B19" s="13">
        <v>6531</v>
      </c>
      <c r="C19" s="13">
        <v>7094</v>
      </c>
      <c r="D19" s="13">
        <v>5382</v>
      </c>
      <c r="E19" s="13">
        <v>4409</v>
      </c>
      <c r="F19" s="13">
        <v>6483</v>
      </c>
      <c r="G19" s="50">
        <v>0.47040145157632107</v>
      </c>
      <c r="H19" s="51">
        <v>-1.8424767338748316E-3</v>
      </c>
      <c r="I19" s="55" t="s">
        <v>31</v>
      </c>
      <c r="J19" s="53"/>
      <c r="K19" s="54"/>
      <c r="L19" s="53"/>
      <c r="N19" s="54"/>
      <c r="O19" s="56"/>
    </row>
    <row r="20" spans="1:15" ht="14.1" customHeight="1" x14ac:dyDescent="0.2">
      <c r="A20" s="13" t="s">
        <v>77</v>
      </c>
      <c r="B20" s="13">
        <v>18294</v>
      </c>
      <c r="C20" s="13">
        <v>16625</v>
      </c>
      <c r="D20" s="13">
        <v>16458</v>
      </c>
      <c r="E20" s="13">
        <v>19195</v>
      </c>
      <c r="F20" s="13">
        <v>18504</v>
      </c>
      <c r="G20" s="50">
        <v>-3.5998958061995268E-2</v>
      </c>
      <c r="H20" s="51">
        <v>2.8575218783817302E-3</v>
      </c>
      <c r="I20" s="55" t="s">
        <v>78</v>
      </c>
      <c r="J20" s="53"/>
      <c r="K20" s="54"/>
      <c r="L20" s="53"/>
      <c r="N20" s="54"/>
      <c r="O20" s="56"/>
    </row>
    <row r="21" spans="1:15" ht="14.1" customHeight="1" x14ac:dyDescent="0.2">
      <c r="A21" s="13" t="s">
        <v>87</v>
      </c>
      <c r="B21" s="13">
        <v>4286</v>
      </c>
      <c r="C21" s="13">
        <v>3536</v>
      </c>
      <c r="D21" s="13">
        <v>5644</v>
      </c>
      <c r="E21" s="13">
        <v>6964</v>
      </c>
      <c r="F21" s="13">
        <v>8023</v>
      </c>
      <c r="G21" s="50">
        <v>0.15206777713957487</v>
      </c>
      <c r="H21" s="51">
        <v>0.16969102171612671</v>
      </c>
      <c r="I21" s="55" t="s">
        <v>36</v>
      </c>
      <c r="J21" s="53"/>
      <c r="K21" s="54"/>
      <c r="L21" s="53"/>
      <c r="N21" s="54"/>
      <c r="O21" s="56"/>
    </row>
    <row r="22" spans="1:15" ht="14.1" customHeight="1" x14ac:dyDescent="0.2">
      <c r="A22" s="13" t="s">
        <v>79</v>
      </c>
      <c r="B22" s="13">
        <v>4643</v>
      </c>
      <c r="C22" s="13">
        <v>5700</v>
      </c>
      <c r="D22" s="13">
        <v>5702</v>
      </c>
      <c r="E22" s="13">
        <v>5507</v>
      </c>
      <c r="F22" s="13">
        <v>5288</v>
      </c>
      <c r="G22" s="50">
        <v>-3.9767568549119336E-2</v>
      </c>
      <c r="H22" s="51">
        <v>3.3054397394554735E-2</v>
      </c>
      <c r="I22" s="55" t="s">
        <v>80</v>
      </c>
      <c r="J22" s="53"/>
      <c r="K22" s="54"/>
      <c r="L22" s="53"/>
    </row>
    <row r="23" spans="1:15" ht="14.1" customHeight="1" x14ac:dyDescent="0.2">
      <c r="A23" s="13" t="s">
        <v>113</v>
      </c>
      <c r="B23" s="13">
        <v>7512</v>
      </c>
      <c r="C23" s="13">
        <v>7466</v>
      </c>
      <c r="D23" s="13">
        <v>6731</v>
      </c>
      <c r="E23" s="13">
        <v>8187</v>
      </c>
      <c r="F23" s="13">
        <v>11028</v>
      </c>
      <c r="G23" s="50">
        <v>0.34701355807988277</v>
      </c>
      <c r="H23" s="51">
        <v>0.10074138353903228</v>
      </c>
      <c r="I23" s="55" t="s">
        <v>116</v>
      </c>
      <c r="J23" s="53"/>
      <c r="K23" s="54"/>
      <c r="L23" s="53"/>
    </row>
    <row r="24" spans="1:15" ht="14.1" customHeight="1" x14ac:dyDescent="0.2">
      <c r="A24" s="13" t="s">
        <v>32</v>
      </c>
      <c r="B24" s="13">
        <v>4736</v>
      </c>
      <c r="C24" s="13">
        <v>3332</v>
      </c>
      <c r="D24" s="13">
        <v>3147</v>
      </c>
      <c r="E24" s="13">
        <v>3866</v>
      </c>
      <c r="F24" s="13">
        <v>4847</v>
      </c>
      <c r="G24" s="50">
        <v>0.25375064666321778</v>
      </c>
      <c r="H24" s="51">
        <v>5.8085695175376095E-3</v>
      </c>
      <c r="I24" s="55" t="s">
        <v>33</v>
      </c>
      <c r="J24" s="53"/>
      <c r="K24" s="54"/>
      <c r="L24" s="53"/>
    </row>
    <row r="25" spans="1:15" ht="14.1" customHeight="1" x14ac:dyDescent="0.2">
      <c r="A25" s="13" t="s">
        <v>34</v>
      </c>
      <c r="B25" s="13">
        <v>9202</v>
      </c>
      <c r="C25" s="13">
        <v>9634</v>
      </c>
      <c r="D25" s="13">
        <v>9770</v>
      </c>
      <c r="E25" s="13">
        <v>10893</v>
      </c>
      <c r="F25" s="13">
        <v>14675</v>
      </c>
      <c r="G25" s="50">
        <v>0.34719544661709345</v>
      </c>
      <c r="H25" s="51">
        <v>0.12376103718005615</v>
      </c>
      <c r="I25" s="55" t="s">
        <v>35</v>
      </c>
      <c r="J25" s="53"/>
      <c r="K25" s="54"/>
      <c r="L25" s="53"/>
    </row>
    <row r="26" spans="1:15" ht="14.1" customHeight="1" x14ac:dyDescent="0.2">
      <c r="A26" s="13" t="s">
        <v>37</v>
      </c>
      <c r="B26" s="13">
        <v>10186</v>
      </c>
      <c r="C26" s="13">
        <v>8197</v>
      </c>
      <c r="D26" s="13">
        <v>9662</v>
      </c>
      <c r="E26" s="13">
        <v>10386</v>
      </c>
      <c r="F26" s="13">
        <v>12501</v>
      </c>
      <c r="G26" s="50">
        <v>0.20363951473136921</v>
      </c>
      <c r="H26" s="51">
        <v>5.2531908691605622E-2</v>
      </c>
      <c r="I26" s="55" t="s">
        <v>38</v>
      </c>
      <c r="J26" s="53"/>
      <c r="K26" s="54"/>
      <c r="L26" s="53"/>
    </row>
    <row r="27" spans="1:15" ht="14.1" customHeight="1" x14ac:dyDescent="0.2">
      <c r="A27" s="13" t="s">
        <v>39</v>
      </c>
      <c r="B27" s="13">
        <v>60199</v>
      </c>
      <c r="C27" s="13">
        <v>51934</v>
      </c>
      <c r="D27" s="13">
        <v>51795</v>
      </c>
      <c r="E27" s="13">
        <v>57242</v>
      </c>
      <c r="F27" s="13">
        <v>62038</v>
      </c>
      <c r="G27" s="50">
        <v>8.3784633660598962E-2</v>
      </c>
      <c r="H27" s="51">
        <v>7.5512075609645013E-3</v>
      </c>
      <c r="I27" s="55" t="s">
        <v>40</v>
      </c>
      <c r="J27" s="53"/>
      <c r="K27" s="54"/>
      <c r="L27" s="53"/>
    </row>
    <row r="28" spans="1:15" ht="14.1" customHeight="1" x14ac:dyDescent="0.2">
      <c r="A28" s="13" t="s">
        <v>41</v>
      </c>
      <c r="B28" s="13">
        <v>5828</v>
      </c>
      <c r="C28" s="13">
        <v>4996</v>
      </c>
      <c r="D28" s="13">
        <v>5656</v>
      </c>
      <c r="E28" s="13">
        <v>7361</v>
      </c>
      <c r="F28" s="13">
        <v>8775</v>
      </c>
      <c r="G28" s="50">
        <v>0.19209346556174434</v>
      </c>
      <c r="H28" s="51">
        <v>0.10772484234965485</v>
      </c>
      <c r="I28" s="55" t="s">
        <v>41</v>
      </c>
      <c r="J28" s="53"/>
      <c r="K28" s="54"/>
      <c r="L28" s="53"/>
    </row>
    <row r="29" spans="1:15" ht="14.1" customHeight="1" x14ac:dyDescent="0.2">
      <c r="A29" s="13" t="s">
        <v>42</v>
      </c>
      <c r="B29" s="13">
        <v>15991</v>
      </c>
      <c r="C29" s="13">
        <v>13204</v>
      </c>
      <c r="D29" s="13">
        <v>16280</v>
      </c>
      <c r="E29" s="13">
        <v>15694</v>
      </c>
      <c r="F29" s="13">
        <v>17855</v>
      </c>
      <c r="G29" s="50">
        <v>0.13769593475213449</v>
      </c>
      <c r="H29" s="51">
        <v>2.7947791502651587E-2</v>
      </c>
      <c r="I29" s="55" t="s">
        <v>42</v>
      </c>
      <c r="J29" s="53"/>
      <c r="K29" s="54"/>
      <c r="L29" s="53"/>
    </row>
    <row r="30" spans="1:15" ht="14.1" customHeight="1" x14ac:dyDescent="0.2">
      <c r="A30" s="13" t="s">
        <v>81</v>
      </c>
      <c r="B30" s="13">
        <v>16647</v>
      </c>
      <c r="C30" s="13">
        <v>15853</v>
      </c>
      <c r="D30" s="13">
        <v>16876</v>
      </c>
      <c r="E30" s="13">
        <v>17775</v>
      </c>
      <c r="F30" s="13">
        <v>28861</v>
      </c>
      <c r="G30" s="50">
        <v>0.62368495077355846</v>
      </c>
      <c r="H30" s="51">
        <v>0.14747662880656631</v>
      </c>
      <c r="I30" s="55" t="s">
        <v>81</v>
      </c>
      <c r="J30" s="53"/>
      <c r="K30" s="54"/>
      <c r="L30" s="53"/>
    </row>
    <row r="31" spans="1:15" ht="14.1" customHeight="1" x14ac:dyDescent="0.2">
      <c r="A31" s="13" t="s">
        <v>82</v>
      </c>
      <c r="B31" s="13">
        <v>9346</v>
      </c>
      <c r="C31" s="13">
        <v>7272</v>
      </c>
      <c r="D31" s="13">
        <v>17148</v>
      </c>
      <c r="E31" s="13">
        <v>18633</v>
      </c>
      <c r="F31" s="13">
        <v>17410</v>
      </c>
      <c r="G31" s="50">
        <v>-6.5636236784200053E-2</v>
      </c>
      <c r="H31" s="51">
        <v>0.168270064605611</v>
      </c>
      <c r="I31" s="55" t="s">
        <v>82</v>
      </c>
      <c r="J31" s="53"/>
      <c r="K31" s="54"/>
      <c r="L31" s="53"/>
    </row>
    <row r="32" spans="1:15" ht="14.1" customHeight="1" x14ac:dyDescent="0.2">
      <c r="A32" s="13" t="s">
        <v>83</v>
      </c>
      <c r="B32" s="13">
        <v>3150</v>
      </c>
      <c r="C32" s="13">
        <v>2397</v>
      </c>
      <c r="D32" s="13">
        <v>2605</v>
      </c>
      <c r="E32" s="13">
        <v>4408</v>
      </c>
      <c r="F32" s="13">
        <v>10524</v>
      </c>
      <c r="G32" s="50">
        <v>1.3874773139745917</v>
      </c>
      <c r="H32" s="51">
        <v>0.35197160824992135</v>
      </c>
      <c r="I32" s="55" t="s">
        <v>84</v>
      </c>
      <c r="J32" s="53"/>
      <c r="K32" s="54"/>
      <c r="L32" s="53"/>
    </row>
    <row r="33" spans="1:16" ht="14.1" customHeight="1" x14ac:dyDescent="0.2">
      <c r="A33" s="13" t="s">
        <v>85</v>
      </c>
      <c r="B33" s="13">
        <v>6134</v>
      </c>
      <c r="C33" s="13">
        <v>6450</v>
      </c>
      <c r="D33" s="13">
        <v>7836</v>
      </c>
      <c r="E33" s="13">
        <v>11538</v>
      </c>
      <c r="F33" s="13">
        <v>16640</v>
      </c>
      <c r="G33" s="50">
        <v>0.4421910209741724</v>
      </c>
      <c r="H33" s="51">
        <v>0.28337149098580405</v>
      </c>
      <c r="I33" s="55" t="s">
        <v>86</v>
      </c>
      <c r="J33" s="53"/>
      <c r="K33" s="54"/>
      <c r="L33" s="53"/>
      <c r="M33" s="56"/>
      <c r="N33" s="56"/>
      <c r="O33" s="56"/>
      <c r="P33" s="56"/>
    </row>
    <row r="34" spans="1:16" ht="14.1" customHeight="1" x14ac:dyDescent="0.2">
      <c r="A34" s="13" t="s">
        <v>114</v>
      </c>
      <c r="B34" s="108">
        <v>2836</v>
      </c>
      <c r="C34" s="108">
        <v>3129</v>
      </c>
      <c r="D34" s="108">
        <v>2515</v>
      </c>
      <c r="E34" s="108">
        <v>2489</v>
      </c>
      <c r="F34" s="108">
        <v>2611</v>
      </c>
      <c r="G34" s="50">
        <v>4.9015668943350743E-2</v>
      </c>
      <c r="H34" s="51">
        <v>-2.0453265118901554E-2</v>
      </c>
      <c r="I34" s="55" t="s">
        <v>117</v>
      </c>
      <c r="J34" s="53"/>
      <c r="K34" s="54"/>
      <c r="L34" s="53"/>
      <c r="M34" s="56"/>
      <c r="N34" s="56"/>
      <c r="O34" s="56"/>
      <c r="P34" s="56"/>
    </row>
    <row r="35" spans="1:16" ht="14.1" customHeight="1" x14ac:dyDescent="0.2">
      <c r="A35" s="13" t="s">
        <v>115</v>
      </c>
      <c r="B35" s="108">
        <v>3463</v>
      </c>
      <c r="C35" s="108">
        <v>2049</v>
      </c>
      <c r="D35" s="108">
        <v>1877</v>
      </c>
      <c r="E35" s="108">
        <v>3396</v>
      </c>
      <c r="F35" s="108">
        <v>3906</v>
      </c>
      <c r="G35" s="50">
        <v>0.15017667844522964</v>
      </c>
      <c r="H35" s="51">
        <v>3.055206259778509E-2</v>
      </c>
      <c r="I35" s="55" t="s">
        <v>118</v>
      </c>
      <c r="J35" s="53"/>
      <c r="K35" s="54"/>
      <c r="L35" s="53"/>
      <c r="M35" s="56"/>
      <c r="N35" s="56"/>
      <c r="O35" s="56"/>
      <c r="P35" s="56"/>
    </row>
    <row r="36" spans="1:16" ht="14.1" customHeight="1" x14ac:dyDescent="0.2">
      <c r="A36" s="13" t="s">
        <v>43</v>
      </c>
      <c r="B36" s="80">
        <v>70724</v>
      </c>
      <c r="C36" s="80">
        <v>75679</v>
      </c>
      <c r="D36" s="80">
        <v>64146</v>
      </c>
      <c r="E36" s="80">
        <v>61358</v>
      </c>
      <c r="F36" s="80">
        <v>71697</v>
      </c>
      <c r="G36" s="50">
        <v>0.16850288470941033</v>
      </c>
      <c r="H36" s="51">
        <v>3.4218230931373217E-3</v>
      </c>
      <c r="I36" s="55" t="s">
        <v>44</v>
      </c>
      <c r="J36" s="53"/>
      <c r="K36" s="54"/>
      <c r="L36" s="53"/>
    </row>
    <row r="37" spans="1:16" ht="14.1" customHeight="1" x14ac:dyDescent="0.2">
      <c r="A37" s="88" t="s">
        <v>45</v>
      </c>
      <c r="B37" s="88">
        <v>812943</v>
      </c>
      <c r="C37" s="88">
        <v>746025</v>
      </c>
      <c r="D37" s="88">
        <v>761525</v>
      </c>
      <c r="E37" s="88">
        <v>794962</v>
      </c>
      <c r="F37" s="88">
        <v>930522</v>
      </c>
      <c r="G37" s="105">
        <v>0.17052387409712666</v>
      </c>
      <c r="H37" s="106">
        <v>3.4347900837644607E-2</v>
      </c>
      <c r="I37" s="107" t="s">
        <v>46</v>
      </c>
      <c r="J37" s="53"/>
      <c r="K37" s="54"/>
      <c r="L37" s="53"/>
    </row>
    <row r="38" spans="1:16" ht="14.1" customHeight="1" x14ac:dyDescent="0.2">
      <c r="A38" s="92" t="s">
        <v>47</v>
      </c>
      <c r="B38" s="89">
        <v>1210541</v>
      </c>
      <c r="C38" s="89">
        <v>1101243</v>
      </c>
      <c r="D38" s="89">
        <v>1169773</v>
      </c>
      <c r="E38" s="89">
        <v>1252254</v>
      </c>
      <c r="F38" s="89">
        <v>1412021</v>
      </c>
      <c r="G38" s="105">
        <v>0.12758354135822292</v>
      </c>
      <c r="H38" s="105">
        <v>3.923894445374021E-2</v>
      </c>
      <c r="I38" s="107" t="s">
        <v>48</v>
      </c>
      <c r="J38" s="53"/>
      <c r="K38" s="54"/>
      <c r="L38" s="53"/>
    </row>
    <row r="39" spans="1:16" ht="12.75" customHeight="1" x14ac:dyDescent="0.2">
      <c r="A39" s="57" t="s">
        <v>119</v>
      </c>
      <c r="B39" s="68"/>
      <c r="C39" s="68"/>
      <c r="D39" s="68"/>
      <c r="E39" s="68"/>
      <c r="F39" s="14" t="s">
        <v>111</v>
      </c>
      <c r="I39" s="16" t="s">
        <v>88</v>
      </c>
    </row>
    <row r="40" spans="1:16" ht="12.75" customHeight="1" x14ac:dyDescent="0.2">
      <c r="A40" s="57"/>
      <c r="B40" s="68"/>
      <c r="C40" s="68"/>
      <c r="D40" s="68"/>
      <c r="E40" s="68"/>
      <c r="F40" s="14" t="s">
        <v>112</v>
      </c>
      <c r="I40" s="15" t="s">
        <v>89</v>
      </c>
    </row>
    <row r="41" spans="1:16" x14ac:dyDescent="0.2">
      <c r="B41" s="68"/>
      <c r="C41" s="68"/>
      <c r="D41" s="68"/>
      <c r="E41" s="68"/>
    </row>
    <row r="42" spans="1:16" x14ac:dyDescent="0.2">
      <c r="A42" s="56"/>
      <c r="B42" s="69"/>
      <c r="C42" s="69"/>
      <c r="D42" s="69"/>
      <c r="E42" s="69"/>
      <c r="F42" s="60"/>
      <c r="G42" s="58"/>
      <c r="H42" s="58"/>
      <c r="I42" s="59"/>
    </row>
    <row r="43" spans="1:16" x14ac:dyDescent="0.2">
      <c r="A43" s="56"/>
      <c r="B43" s="69"/>
      <c r="C43" s="69"/>
      <c r="D43" s="69"/>
      <c r="E43" s="69"/>
      <c r="F43" s="60"/>
      <c r="G43" s="58"/>
      <c r="H43" s="58"/>
      <c r="I43" s="59"/>
    </row>
    <row r="44" spans="1:16" x14ac:dyDescent="0.2">
      <c r="A44" s="56"/>
      <c r="B44" s="69"/>
      <c r="C44" s="69"/>
      <c r="D44" s="69"/>
      <c r="E44" s="69"/>
      <c r="F44" s="60"/>
      <c r="G44" s="60"/>
      <c r="H44" s="60"/>
      <c r="I44" s="59"/>
    </row>
    <row r="45" spans="1:16" x14ac:dyDescent="0.2">
      <c r="A45" s="56"/>
      <c r="B45" s="69"/>
      <c r="C45" s="69"/>
      <c r="D45" s="69"/>
      <c r="E45" s="69"/>
      <c r="F45" s="60"/>
      <c r="G45" s="58"/>
      <c r="H45" s="58"/>
      <c r="I45" s="59"/>
    </row>
    <row r="46" spans="1:16" x14ac:dyDescent="0.2">
      <c r="A46" s="56"/>
      <c r="B46" s="69"/>
      <c r="C46" s="69"/>
      <c r="D46" s="69"/>
      <c r="E46" s="69"/>
      <c r="F46" s="60"/>
      <c r="G46" s="58"/>
      <c r="H46" s="58"/>
      <c r="I46" s="59"/>
    </row>
    <row r="47" spans="1:16" x14ac:dyDescent="0.2">
      <c r="A47" s="56"/>
      <c r="B47" s="69"/>
      <c r="C47" s="69"/>
      <c r="D47" s="69"/>
      <c r="E47" s="69"/>
      <c r="F47" s="60"/>
      <c r="G47" s="58"/>
      <c r="H47" s="58"/>
      <c r="I47" s="59"/>
    </row>
    <row r="48" spans="1:16" x14ac:dyDescent="0.2">
      <c r="A48" s="56"/>
      <c r="B48" s="111"/>
      <c r="C48" s="111"/>
      <c r="D48" s="111"/>
      <c r="E48" s="111"/>
      <c r="F48" s="114"/>
      <c r="G48" s="61"/>
      <c r="H48" s="61"/>
      <c r="I48" s="59"/>
    </row>
    <row r="49" spans="1:9" x14ac:dyDescent="0.2">
      <c r="A49" s="56"/>
      <c r="B49" s="69"/>
      <c r="C49" s="69"/>
      <c r="D49" s="69"/>
      <c r="E49" s="69"/>
      <c r="F49" s="60"/>
      <c r="G49" s="60"/>
      <c r="H49" s="60"/>
      <c r="I49" s="62"/>
    </row>
    <row r="50" spans="1:9" x14ac:dyDescent="0.2">
      <c r="A50" s="56"/>
      <c r="B50" s="60"/>
      <c r="C50" s="60"/>
      <c r="D50" s="60"/>
      <c r="E50" s="60"/>
      <c r="F50" s="60"/>
      <c r="G50" s="60"/>
      <c r="H50" s="60"/>
      <c r="I50" s="56"/>
    </row>
    <row r="51" spans="1:9" ht="18" x14ac:dyDescent="0.25">
      <c r="A51" s="63"/>
      <c r="B51" s="64"/>
      <c r="C51" s="64"/>
      <c r="D51" s="64"/>
      <c r="E51" s="64"/>
      <c r="F51" s="64"/>
      <c r="G51" s="64"/>
      <c r="H51" s="64"/>
      <c r="I51" s="63"/>
    </row>
    <row r="52" spans="1:9" x14ac:dyDescent="0.2">
      <c r="A52" s="56"/>
      <c r="B52" s="53"/>
      <c r="C52" s="53"/>
      <c r="D52" s="53"/>
      <c r="E52" s="53"/>
      <c r="F52" s="53"/>
      <c r="G52" s="65"/>
      <c r="H52" s="65"/>
      <c r="I52" s="56"/>
    </row>
    <row r="53" spans="1:9" x14ac:dyDescent="0.2">
      <c r="A53" s="56"/>
      <c r="B53" s="10"/>
      <c r="C53" s="10"/>
      <c r="D53" s="10"/>
      <c r="E53" s="10"/>
      <c r="F53" s="10"/>
      <c r="G53" s="65"/>
      <c r="H53" s="65"/>
      <c r="I53" s="56"/>
    </row>
    <row r="54" spans="1:9" x14ac:dyDescent="0.2">
      <c r="A54" s="56"/>
      <c r="B54" s="17"/>
      <c r="C54" s="17"/>
      <c r="D54" s="17"/>
      <c r="E54" s="17"/>
      <c r="F54" s="17"/>
      <c r="G54" s="53"/>
      <c r="H54" s="53"/>
      <c r="I54" s="56"/>
    </row>
    <row r="60" spans="1:9" x14ac:dyDescent="0.2">
      <c r="B60" s="68"/>
      <c r="C60" s="68"/>
      <c r="D60" s="68"/>
      <c r="E60" s="68"/>
    </row>
    <row r="61" spans="1:9" x14ac:dyDescent="0.2">
      <c r="B61" s="68"/>
      <c r="C61" s="68"/>
      <c r="D61" s="68"/>
      <c r="E61" s="68"/>
    </row>
    <row r="62" spans="1:9" x14ac:dyDescent="0.2">
      <c r="B62" s="68"/>
      <c r="C62" s="68"/>
      <c r="D62" s="68"/>
      <c r="E62" s="68"/>
    </row>
  </sheetData>
  <phoneticPr fontId="0" type="noConversion"/>
  <conditionalFormatting sqref="B51:H51">
    <cfRule type="cellIs" dxfId="198" priority="1" stopIfTrue="1" operator="notEqual">
      <formula>0</formula>
    </cfRule>
  </conditionalFormatting>
  <conditionalFormatting sqref="J5:J38 L15:L38">
    <cfRule type="cellIs" dxfId="19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6" width="12.5703125" style="5" customWidth="1"/>
    <col min="7" max="7" width="15.140625" style="5" customWidth="1"/>
    <col min="8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106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 t="s">
        <v>131</v>
      </c>
      <c r="C5" s="31" t="s">
        <v>131</v>
      </c>
      <c r="D5" s="31" t="s">
        <v>131</v>
      </c>
      <c r="E5" s="31" t="s">
        <v>131</v>
      </c>
      <c r="F5" s="19" t="s">
        <v>131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 t="s">
        <v>131</v>
      </c>
      <c r="C6" s="19" t="s">
        <v>131</v>
      </c>
      <c r="D6" s="19" t="s">
        <v>131</v>
      </c>
      <c r="E6" s="19" t="s">
        <v>131</v>
      </c>
      <c r="F6" s="19" t="s">
        <v>131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 t="s">
        <v>131</v>
      </c>
      <c r="C7" s="19" t="s">
        <v>131</v>
      </c>
      <c r="D7" s="19" t="s">
        <v>131</v>
      </c>
      <c r="E7" s="19" t="s">
        <v>131</v>
      </c>
      <c r="F7" s="19" t="s">
        <v>131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 t="s">
        <v>131</v>
      </c>
      <c r="C8" s="19" t="s">
        <v>131</v>
      </c>
      <c r="D8" s="19" t="s">
        <v>131</v>
      </c>
      <c r="E8" s="19" t="s">
        <v>131</v>
      </c>
      <c r="F8" s="19" t="s">
        <v>131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 t="s">
        <v>131</v>
      </c>
      <c r="C9" s="19" t="s">
        <v>131</v>
      </c>
      <c r="D9" s="19" t="s">
        <v>131</v>
      </c>
      <c r="E9" s="19" t="s">
        <v>131</v>
      </c>
      <c r="F9" s="19" t="s">
        <v>131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 t="s">
        <v>131</v>
      </c>
      <c r="C10" s="19" t="s">
        <v>131</v>
      </c>
      <c r="D10" s="19" t="s">
        <v>131</v>
      </c>
      <c r="E10" s="19" t="s">
        <v>131</v>
      </c>
      <c r="F10" s="19" t="s">
        <v>131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 t="s">
        <v>131</v>
      </c>
      <c r="C11" s="19" t="s">
        <v>131</v>
      </c>
      <c r="D11" s="19" t="s">
        <v>131</v>
      </c>
      <c r="E11" s="19" t="s">
        <v>131</v>
      </c>
      <c r="F11" s="19" t="s">
        <v>131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 t="s">
        <v>131</v>
      </c>
      <c r="C12" s="19" t="s">
        <v>131</v>
      </c>
      <c r="D12" s="19" t="s">
        <v>131</v>
      </c>
      <c r="E12" s="19" t="s">
        <v>131</v>
      </c>
      <c r="F12" s="19" t="s">
        <v>131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 t="s">
        <v>131</v>
      </c>
      <c r="C13" s="19" t="s">
        <v>131</v>
      </c>
      <c r="D13" s="19" t="s">
        <v>131</v>
      </c>
      <c r="E13" s="19" t="s">
        <v>131</v>
      </c>
      <c r="F13" s="19" t="s">
        <v>131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 t="s">
        <v>131</v>
      </c>
      <c r="C14" s="19" t="s">
        <v>131</v>
      </c>
      <c r="D14" s="19" t="s">
        <v>131</v>
      </c>
      <c r="E14" s="19" t="s">
        <v>131</v>
      </c>
      <c r="F14" s="19" t="s">
        <v>131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 t="s">
        <v>131</v>
      </c>
      <c r="C15" s="19" t="s">
        <v>131</v>
      </c>
      <c r="D15" s="19" t="s">
        <v>131</v>
      </c>
      <c r="E15" s="19" t="s">
        <v>131</v>
      </c>
      <c r="F15" s="19" t="s">
        <v>131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 t="s">
        <v>131</v>
      </c>
      <c r="C16" s="19" t="s">
        <v>131</v>
      </c>
      <c r="D16" s="19" t="s">
        <v>131</v>
      </c>
      <c r="E16" s="19" t="s">
        <v>131</v>
      </c>
      <c r="F16" s="19" t="s">
        <v>131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 t="s">
        <v>131</v>
      </c>
      <c r="C17" s="19" t="s">
        <v>131</v>
      </c>
      <c r="D17" s="19" t="s">
        <v>131</v>
      </c>
      <c r="E17" s="19" t="s">
        <v>131</v>
      </c>
      <c r="F17" s="19" t="s">
        <v>131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 t="s">
        <v>131</v>
      </c>
      <c r="C18" s="19" t="s">
        <v>131</v>
      </c>
      <c r="D18" s="19" t="s">
        <v>131</v>
      </c>
      <c r="E18" s="19" t="s">
        <v>131</v>
      </c>
      <c r="F18" s="19" t="s">
        <v>131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 t="s">
        <v>131</v>
      </c>
      <c r="C19" s="19" t="s">
        <v>131</v>
      </c>
      <c r="D19" s="19" t="s">
        <v>131</v>
      </c>
      <c r="E19" s="19" t="s">
        <v>131</v>
      </c>
      <c r="F19" s="19" t="s">
        <v>131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 t="s">
        <v>131</v>
      </c>
      <c r="C20" s="19" t="s">
        <v>131</v>
      </c>
      <c r="D20" s="19" t="s">
        <v>131</v>
      </c>
      <c r="E20" s="19" t="s">
        <v>131</v>
      </c>
      <c r="F20" s="19" t="s">
        <v>131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 t="s">
        <v>131</v>
      </c>
      <c r="C21" s="19" t="s">
        <v>131</v>
      </c>
      <c r="D21" s="19" t="s">
        <v>131</v>
      </c>
      <c r="E21" s="19" t="s">
        <v>131</v>
      </c>
      <c r="F21" s="19" t="s">
        <v>131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 t="s">
        <v>131</v>
      </c>
      <c r="C22" s="19" t="s">
        <v>131</v>
      </c>
      <c r="D22" s="19" t="s">
        <v>131</v>
      </c>
      <c r="E22" s="19" t="s">
        <v>131</v>
      </c>
      <c r="F22" s="19" t="s">
        <v>131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 t="s">
        <v>131</v>
      </c>
      <c r="C23" s="19" t="s">
        <v>131</v>
      </c>
      <c r="D23" s="19" t="s">
        <v>131</v>
      </c>
      <c r="E23" s="19" t="s">
        <v>131</v>
      </c>
      <c r="F23" s="19" t="s">
        <v>131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 t="s">
        <v>131</v>
      </c>
      <c r="C24" s="19" t="s">
        <v>131</v>
      </c>
      <c r="D24" s="19" t="s">
        <v>131</v>
      </c>
      <c r="E24" s="19" t="s">
        <v>131</v>
      </c>
      <c r="F24" s="19" t="s">
        <v>131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 t="s">
        <v>131</v>
      </c>
      <c r="C25" s="19" t="s">
        <v>131</v>
      </c>
      <c r="D25" s="19" t="s">
        <v>131</v>
      </c>
      <c r="E25" s="19" t="s">
        <v>131</v>
      </c>
      <c r="F25" s="19" t="s">
        <v>131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 t="s">
        <v>131</v>
      </c>
      <c r="C26" s="19" t="s">
        <v>131</v>
      </c>
      <c r="D26" s="19" t="s">
        <v>131</v>
      </c>
      <c r="E26" s="19" t="s">
        <v>131</v>
      </c>
      <c r="F26" s="19" t="s">
        <v>131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 t="s">
        <v>131</v>
      </c>
      <c r="C27" s="19" t="s">
        <v>131</v>
      </c>
      <c r="D27" s="19" t="s">
        <v>131</v>
      </c>
      <c r="E27" s="19" t="s">
        <v>131</v>
      </c>
      <c r="F27" s="19" t="s">
        <v>131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 t="s">
        <v>131</v>
      </c>
      <c r="C28" s="19" t="s">
        <v>131</v>
      </c>
      <c r="D28" s="19" t="s">
        <v>131</v>
      </c>
      <c r="E28" s="19" t="s">
        <v>131</v>
      </c>
      <c r="F28" s="19" t="s">
        <v>131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 t="s">
        <v>131</v>
      </c>
      <c r="C29" s="19" t="s">
        <v>131</v>
      </c>
      <c r="D29" s="19" t="s">
        <v>131</v>
      </c>
      <c r="E29" s="19" t="s">
        <v>131</v>
      </c>
      <c r="F29" s="19" t="s">
        <v>131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 t="s">
        <v>131</v>
      </c>
      <c r="C30" s="19" t="s">
        <v>131</v>
      </c>
      <c r="D30" s="19" t="s">
        <v>131</v>
      </c>
      <c r="E30" s="19" t="s">
        <v>131</v>
      </c>
      <c r="F30" s="19" t="s">
        <v>131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 t="s">
        <v>131</v>
      </c>
      <c r="C31" s="19" t="s">
        <v>131</v>
      </c>
      <c r="D31" s="19" t="s">
        <v>131</v>
      </c>
      <c r="E31" s="19" t="s">
        <v>131</v>
      </c>
      <c r="F31" s="19" t="s">
        <v>131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 t="s">
        <v>131</v>
      </c>
      <c r="C32" s="19" t="s">
        <v>131</v>
      </c>
      <c r="D32" s="19" t="s">
        <v>131</v>
      </c>
      <c r="E32" s="19" t="s">
        <v>131</v>
      </c>
      <c r="F32" s="19" t="s">
        <v>131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 t="s">
        <v>131</v>
      </c>
      <c r="C33" s="19" t="s">
        <v>131</v>
      </c>
      <c r="D33" s="19" t="s">
        <v>131</v>
      </c>
      <c r="E33" s="19" t="s">
        <v>131</v>
      </c>
      <c r="F33" s="19" t="s">
        <v>131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 t="s">
        <v>131</v>
      </c>
      <c r="C34" s="19" t="s">
        <v>131</v>
      </c>
      <c r="D34" s="19" t="s">
        <v>131</v>
      </c>
      <c r="E34" s="19" t="s">
        <v>131</v>
      </c>
      <c r="F34" s="19" t="s">
        <v>131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 t="s">
        <v>131</v>
      </c>
      <c r="C35" s="19" t="s">
        <v>131</v>
      </c>
      <c r="D35" s="19" t="s">
        <v>131</v>
      </c>
      <c r="E35" s="19" t="s">
        <v>131</v>
      </c>
      <c r="F35" s="19" t="s">
        <v>131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19" t="s">
        <v>131</v>
      </c>
      <c r="C36" s="19" t="s">
        <v>131</v>
      </c>
      <c r="D36" s="19" t="s">
        <v>131</v>
      </c>
      <c r="E36" s="19" t="s">
        <v>131</v>
      </c>
      <c r="F36" s="19" t="s">
        <v>131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 t="s">
        <v>131</v>
      </c>
      <c r="C37" s="89" t="s">
        <v>131</v>
      </c>
      <c r="D37" s="89" t="s">
        <v>131</v>
      </c>
      <c r="E37" s="89" t="s">
        <v>131</v>
      </c>
      <c r="F37" s="89" t="s">
        <v>131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 t="s">
        <v>131</v>
      </c>
      <c r="C38" s="89" t="s">
        <v>131</v>
      </c>
      <c r="D38" s="89" t="s">
        <v>131</v>
      </c>
      <c r="E38" s="89" t="s">
        <v>131</v>
      </c>
      <c r="F38" s="89" t="s">
        <v>131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136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50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105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9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104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8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103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7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102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6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110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5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101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4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100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805979</v>
      </c>
      <c r="C5" s="31">
        <v>825869</v>
      </c>
      <c r="D5" s="31">
        <v>698500</v>
      </c>
      <c r="E5" s="31">
        <v>724354</v>
      </c>
      <c r="F5" s="19">
        <v>694548</v>
      </c>
      <c r="G5" s="39">
        <v>-4.1148388771236166E-2</v>
      </c>
      <c r="H5" s="40">
        <v>-3.6515716673820253E-2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625083</v>
      </c>
      <c r="C6" s="19">
        <v>538190</v>
      </c>
      <c r="D6" s="19">
        <v>539562</v>
      </c>
      <c r="E6" s="19">
        <v>516880</v>
      </c>
      <c r="F6" s="19">
        <v>461415</v>
      </c>
      <c r="G6" s="39">
        <v>-0.10730730537068567</v>
      </c>
      <c r="H6" s="40">
        <v>-7.3087998781140806E-2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217395</v>
      </c>
      <c r="C7" s="19">
        <v>176220</v>
      </c>
      <c r="D7" s="19">
        <v>201769</v>
      </c>
      <c r="E7" s="19">
        <v>189732</v>
      </c>
      <c r="F7" s="19">
        <v>162491</v>
      </c>
      <c r="G7" s="39">
        <v>-0.14357620222208167</v>
      </c>
      <c r="H7" s="40">
        <v>-7.0188442704631981E-2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151799</v>
      </c>
      <c r="C8" s="19">
        <v>128019</v>
      </c>
      <c r="D8" s="19">
        <v>141227</v>
      </c>
      <c r="E8" s="19">
        <v>133673</v>
      </c>
      <c r="F8" s="19">
        <v>150363</v>
      </c>
      <c r="G8" s="39">
        <v>0.12485692697852224</v>
      </c>
      <c r="H8" s="40">
        <v>-2.3734056864397335E-3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32451</v>
      </c>
      <c r="C9" s="19">
        <v>18811</v>
      </c>
      <c r="D9" s="19">
        <v>20092</v>
      </c>
      <c r="E9" s="19">
        <v>21500</v>
      </c>
      <c r="F9" s="19">
        <v>23829</v>
      </c>
      <c r="G9" s="39">
        <v>0.10832558139534876</v>
      </c>
      <c r="H9" s="40">
        <v>-7.4301770251739674E-2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13754</v>
      </c>
      <c r="C10" s="19">
        <v>11794</v>
      </c>
      <c r="D10" s="19">
        <v>10873</v>
      </c>
      <c r="E10" s="19">
        <v>11093</v>
      </c>
      <c r="F10" s="19">
        <v>9580</v>
      </c>
      <c r="G10" s="39">
        <v>-0.13639231948075359</v>
      </c>
      <c r="H10" s="40">
        <v>-8.6446212965868852E-2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1103</v>
      </c>
      <c r="C11" s="19">
        <v>285</v>
      </c>
      <c r="D11" s="19">
        <v>622</v>
      </c>
      <c r="E11" s="19">
        <v>484</v>
      </c>
      <c r="F11" s="19">
        <v>760</v>
      </c>
      <c r="G11" s="39">
        <v>0.57024793388429762</v>
      </c>
      <c r="H11" s="40">
        <v>-8.8913692118340659E-2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1178</v>
      </c>
      <c r="C12" s="19">
        <v>897</v>
      </c>
      <c r="D12" s="19">
        <v>910</v>
      </c>
      <c r="E12" s="19">
        <v>955</v>
      </c>
      <c r="F12" s="19">
        <v>642</v>
      </c>
      <c r="G12" s="39">
        <v>-0.32774869109947646</v>
      </c>
      <c r="H12" s="40">
        <v>-0.14079373632570236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72</v>
      </c>
      <c r="C13" s="19">
        <v>28</v>
      </c>
      <c r="D13" s="19">
        <v>174</v>
      </c>
      <c r="E13" s="19">
        <v>98</v>
      </c>
      <c r="F13" s="19">
        <v>145</v>
      </c>
      <c r="G13" s="39">
        <v>0.47959183673469385</v>
      </c>
      <c r="H13" s="40">
        <v>0.1912663558137897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31</v>
      </c>
      <c r="D14" s="19">
        <v>20</v>
      </c>
      <c r="E14" s="19">
        <v>0</v>
      </c>
      <c r="F14" s="19">
        <v>72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88</v>
      </c>
      <c r="C15" s="19">
        <v>79</v>
      </c>
      <c r="D15" s="19">
        <v>219</v>
      </c>
      <c r="E15" s="19">
        <v>392</v>
      </c>
      <c r="F15" s="19">
        <v>1984</v>
      </c>
      <c r="G15" s="39">
        <v>4.0612244897959187</v>
      </c>
      <c r="H15" s="40">
        <v>1.1790377240007568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1000</v>
      </c>
      <c r="C16" s="19">
        <v>405</v>
      </c>
      <c r="D16" s="19">
        <v>387</v>
      </c>
      <c r="E16" s="19">
        <v>440</v>
      </c>
      <c r="F16" s="19">
        <v>681</v>
      </c>
      <c r="G16" s="39">
        <v>0.54772727272727262</v>
      </c>
      <c r="H16" s="40">
        <v>-9.1579810092757619E-2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600</v>
      </c>
      <c r="C17" s="19">
        <v>0</v>
      </c>
      <c r="D17" s="19">
        <v>66</v>
      </c>
      <c r="E17" s="19">
        <v>72</v>
      </c>
      <c r="F17" s="19">
        <v>30</v>
      </c>
      <c r="G17" s="39">
        <v>-0.58333333333333326</v>
      </c>
      <c r="H17" s="40">
        <v>-0.52712919549841208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24</v>
      </c>
      <c r="F18" s="19">
        <v>32</v>
      </c>
      <c r="G18" s="39">
        <v>0.33333333333333326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87</v>
      </c>
      <c r="C19" s="19">
        <v>80</v>
      </c>
      <c r="D19" s="19">
        <v>83</v>
      </c>
      <c r="E19" s="19">
        <v>71</v>
      </c>
      <c r="F19" s="19">
        <v>144</v>
      </c>
      <c r="G19" s="39">
        <v>1.028169014084507</v>
      </c>
      <c r="H19" s="40">
        <v>0.13425528070419568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56</v>
      </c>
      <c r="C20" s="19">
        <v>189</v>
      </c>
      <c r="D20" s="19">
        <v>174</v>
      </c>
      <c r="E20" s="19">
        <v>534</v>
      </c>
      <c r="F20" s="19">
        <v>578</v>
      </c>
      <c r="G20" s="39">
        <v>8.2397003745318331E-2</v>
      </c>
      <c r="H20" s="40">
        <v>0.79240007268980861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195</v>
      </c>
      <c r="C21" s="19">
        <v>211</v>
      </c>
      <c r="D21" s="19">
        <v>95</v>
      </c>
      <c r="E21" s="19">
        <v>158</v>
      </c>
      <c r="F21" s="19">
        <v>170</v>
      </c>
      <c r="G21" s="39">
        <v>7.5949367088607556E-2</v>
      </c>
      <c r="H21" s="40">
        <v>-3.3718694246932746E-2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16</v>
      </c>
      <c r="C22" s="19">
        <v>68</v>
      </c>
      <c r="D22" s="19">
        <v>302</v>
      </c>
      <c r="E22" s="19">
        <v>143</v>
      </c>
      <c r="F22" s="19">
        <v>244</v>
      </c>
      <c r="G22" s="39">
        <v>0.70629370629370625</v>
      </c>
      <c r="H22" s="40">
        <v>0.97613887112048059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67</v>
      </c>
      <c r="C23" s="19">
        <v>28</v>
      </c>
      <c r="D23" s="19">
        <v>147</v>
      </c>
      <c r="E23" s="19">
        <v>28</v>
      </c>
      <c r="F23" s="19">
        <v>36</v>
      </c>
      <c r="G23" s="39">
        <v>0.28571428571428581</v>
      </c>
      <c r="H23" s="40">
        <v>-0.14383607519480746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145</v>
      </c>
      <c r="C24" s="19">
        <v>344</v>
      </c>
      <c r="D24" s="19">
        <v>65</v>
      </c>
      <c r="E24" s="19">
        <v>126</v>
      </c>
      <c r="F24" s="19">
        <v>168</v>
      </c>
      <c r="G24" s="39">
        <v>0.33333333333333326</v>
      </c>
      <c r="H24" s="40">
        <v>3.7493345623905938E-2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2481</v>
      </c>
      <c r="C25" s="19">
        <v>2393</v>
      </c>
      <c r="D25" s="19">
        <v>2160</v>
      </c>
      <c r="E25" s="19">
        <v>2891</v>
      </c>
      <c r="F25" s="19">
        <v>1951</v>
      </c>
      <c r="G25" s="39">
        <v>-0.32514700795572471</v>
      </c>
      <c r="H25" s="40">
        <v>-5.8310720535278526E-2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51</v>
      </c>
      <c r="C26" s="19">
        <v>139</v>
      </c>
      <c r="D26" s="19">
        <v>21</v>
      </c>
      <c r="E26" s="19">
        <v>244</v>
      </c>
      <c r="F26" s="19">
        <v>183</v>
      </c>
      <c r="G26" s="39">
        <v>-0.25</v>
      </c>
      <c r="H26" s="40">
        <v>0.37632255915386259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692</v>
      </c>
      <c r="C27" s="19">
        <v>481</v>
      </c>
      <c r="D27" s="19">
        <v>734</v>
      </c>
      <c r="E27" s="19">
        <v>638</v>
      </c>
      <c r="F27" s="19">
        <v>611</v>
      </c>
      <c r="G27" s="39">
        <v>-4.2319749216300995E-2</v>
      </c>
      <c r="H27" s="40">
        <v>-3.0642937207385534E-2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44</v>
      </c>
      <c r="C28" s="19">
        <v>39</v>
      </c>
      <c r="D28" s="19">
        <v>40</v>
      </c>
      <c r="E28" s="19">
        <v>24</v>
      </c>
      <c r="F28" s="19">
        <v>75</v>
      </c>
      <c r="G28" s="39">
        <v>2.125</v>
      </c>
      <c r="H28" s="40">
        <v>0.14262085560685178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52</v>
      </c>
      <c r="C29" s="19">
        <v>0</v>
      </c>
      <c r="D29" s="19">
        <v>0</v>
      </c>
      <c r="E29" s="19">
        <v>56</v>
      </c>
      <c r="F29" s="19">
        <v>0</v>
      </c>
      <c r="G29" s="39">
        <v>-1</v>
      </c>
      <c r="H29" s="40">
        <v>-1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27</v>
      </c>
      <c r="C30" s="19">
        <v>6</v>
      </c>
      <c r="D30" s="19">
        <v>84</v>
      </c>
      <c r="E30" s="19">
        <v>64</v>
      </c>
      <c r="F30" s="19">
        <v>49</v>
      </c>
      <c r="G30" s="39">
        <v>-0.234375</v>
      </c>
      <c r="H30" s="40">
        <v>0.16066818174236475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64</v>
      </c>
      <c r="D31" s="19">
        <v>28</v>
      </c>
      <c r="E31" s="19">
        <v>16</v>
      </c>
      <c r="F31" s="19">
        <v>24</v>
      </c>
      <c r="G31" s="39">
        <v>0.5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1013</v>
      </c>
      <c r="C32" s="19">
        <v>701</v>
      </c>
      <c r="D32" s="19">
        <v>998</v>
      </c>
      <c r="E32" s="19">
        <v>1015</v>
      </c>
      <c r="F32" s="19">
        <v>1256</v>
      </c>
      <c r="G32" s="39">
        <v>0.2374384236453202</v>
      </c>
      <c r="H32" s="40">
        <v>5.522494340142492E-2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140</v>
      </c>
      <c r="E33" s="19">
        <v>0</v>
      </c>
      <c r="F33" s="19">
        <v>477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75</v>
      </c>
      <c r="C34" s="19">
        <v>0</v>
      </c>
      <c r="D34" s="19">
        <v>22</v>
      </c>
      <c r="E34" s="19">
        <v>144</v>
      </c>
      <c r="F34" s="19">
        <v>112</v>
      </c>
      <c r="G34" s="39">
        <v>-0.22222222222222221</v>
      </c>
      <c r="H34" s="40">
        <v>0.10545021838233737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231</v>
      </c>
      <c r="E35" s="19">
        <v>12</v>
      </c>
      <c r="F35" s="19">
        <v>255</v>
      </c>
      <c r="G35" s="39">
        <v>20.25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1415</v>
      </c>
      <c r="C36" s="79">
        <v>863</v>
      </c>
      <c r="D36" s="79">
        <v>934</v>
      </c>
      <c r="E36" s="79">
        <v>1266</v>
      </c>
      <c r="F36" s="79">
        <v>1462</v>
      </c>
      <c r="G36" s="39">
        <v>0.15481832543443907</v>
      </c>
      <c r="H36" s="40">
        <v>8.2024145327062037E-3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1050939</v>
      </c>
      <c r="C37" s="89">
        <v>880365</v>
      </c>
      <c r="D37" s="89">
        <v>922179</v>
      </c>
      <c r="E37" s="89">
        <v>882773</v>
      </c>
      <c r="F37" s="89">
        <v>819819</v>
      </c>
      <c r="G37" s="90">
        <v>-7.1313916488157214E-2</v>
      </c>
      <c r="H37" s="91">
        <v>-6.0200699161785276E-2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1856918</v>
      </c>
      <c r="C38" s="89">
        <v>1706234</v>
      </c>
      <c r="D38" s="89">
        <v>1620679</v>
      </c>
      <c r="E38" s="89">
        <v>1607127</v>
      </c>
      <c r="F38" s="89">
        <v>1514367</v>
      </c>
      <c r="G38" s="90">
        <v>-5.7717902816641131E-2</v>
      </c>
      <c r="H38" s="91">
        <v>-4.9702464891111187E-2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3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99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2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41"/>
  <sheetViews>
    <sheetView topLeftCell="D10" zoomScaleNormal="100" workbookViewId="0">
      <selection activeCell="F48" sqref="F48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81" t="s">
        <v>134</v>
      </c>
      <c r="B1" s="82"/>
      <c r="C1" s="82"/>
      <c r="D1" s="82"/>
      <c r="E1" s="82"/>
      <c r="F1" s="82"/>
      <c r="G1" s="82"/>
      <c r="H1" s="82"/>
      <c r="I1" s="83" t="s">
        <v>98</v>
      </c>
    </row>
    <row r="2" spans="1:10" s="1" customFormat="1" ht="18.75" customHeight="1" x14ac:dyDescent="0.3">
      <c r="A2" s="84" t="s">
        <v>135</v>
      </c>
      <c r="B2" s="85"/>
      <c r="C2" s="85"/>
      <c r="D2" s="85"/>
      <c r="E2" s="85"/>
      <c r="F2" s="86"/>
      <c r="G2" s="86"/>
      <c r="H2" s="86"/>
      <c r="I2" s="87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20"/>
      <c r="C4" s="7"/>
      <c r="D4" s="7"/>
      <c r="E4" s="7"/>
      <c r="F4" s="7"/>
      <c r="G4" s="8" t="s">
        <v>120</v>
      </c>
      <c r="H4" s="8" t="s">
        <v>121</v>
      </c>
      <c r="I4" s="9"/>
    </row>
    <row r="5" spans="1:10" ht="14.1" customHeight="1" x14ac:dyDescent="0.2">
      <c r="A5" s="21" t="s">
        <v>4</v>
      </c>
      <c r="B5" s="31">
        <v>0</v>
      </c>
      <c r="C5" s="31">
        <v>0</v>
      </c>
      <c r="D5" s="31">
        <v>0</v>
      </c>
      <c r="E5" s="31">
        <v>0</v>
      </c>
      <c r="F5" s="19">
        <v>0</v>
      </c>
      <c r="G5" s="39" t="s">
        <v>126</v>
      </c>
      <c r="H5" s="40" t="s">
        <v>126</v>
      </c>
      <c r="I5" s="31" t="s">
        <v>5</v>
      </c>
      <c r="J5" s="17"/>
    </row>
    <row r="6" spans="1:10" ht="14.1" customHeight="1" x14ac:dyDescent="0.2">
      <c r="A6" s="13" t="s">
        <v>8</v>
      </c>
      <c r="B6" s="19">
        <v>0</v>
      </c>
      <c r="C6" s="19">
        <v>0</v>
      </c>
      <c r="D6" s="19">
        <v>0</v>
      </c>
      <c r="E6" s="19">
        <v>0</v>
      </c>
      <c r="F6" s="19">
        <v>0</v>
      </c>
      <c r="G6" s="39" t="s">
        <v>126</v>
      </c>
      <c r="H6" s="40" t="s">
        <v>126</v>
      </c>
      <c r="I6" s="19" t="s">
        <v>9</v>
      </c>
      <c r="J6" s="17"/>
    </row>
    <row r="7" spans="1:10" ht="14.1" customHeight="1" x14ac:dyDescent="0.2">
      <c r="A7" s="13" t="s">
        <v>10</v>
      </c>
      <c r="B7" s="19">
        <v>0</v>
      </c>
      <c r="C7" s="19">
        <v>0</v>
      </c>
      <c r="D7" s="19">
        <v>0</v>
      </c>
      <c r="E7" s="19">
        <v>0</v>
      </c>
      <c r="F7" s="19">
        <v>0</v>
      </c>
      <c r="G7" s="39" t="s">
        <v>126</v>
      </c>
      <c r="H7" s="40" t="s">
        <v>126</v>
      </c>
      <c r="I7" s="19" t="s">
        <v>11</v>
      </c>
      <c r="J7" s="17"/>
    </row>
    <row r="8" spans="1:10" ht="14.1" customHeight="1" x14ac:dyDescent="0.2">
      <c r="A8" s="13" t="s">
        <v>6</v>
      </c>
      <c r="B8" s="19">
        <v>0</v>
      </c>
      <c r="C8" s="19">
        <v>0</v>
      </c>
      <c r="D8" s="19">
        <v>0</v>
      </c>
      <c r="E8" s="19">
        <v>0</v>
      </c>
      <c r="F8" s="19">
        <v>0</v>
      </c>
      <c r="G8" s="39" t="s">
        <v>126</v>
      </c>
      <c r="H8" s="40" t="s">
        <v>126</v>
      </c>
      <c r="I8" s="19" t="s">
        <v>7</v>
      </c>
      <c r="J8" s="17"/>
    </row>
    <row r="9" spans="1:10" ht="14.1" customHeight="1" x14ac:dyDescent="0.2">
      <c r="A9" s="13" t="s">
        <v>14</v>
      </c>
      <c r="B9" s="19">
        <v>0</v>
      </c>
      <c r="C9" s="19">
        <v>0</v>
      </c>
      <c r="D9" s="19">
        <v>0</v>
      </c>
      <c r="E9" s="19">
        <v>0</v>
      </c>
      <c r="F9" s="19">
        <v>0</v>
      </c>
      <c r="G9" s="39" t="s">
        <v>126</v>
      </c>
      <c r="H9" s="40" t="s">
        <v>126</v>
      </c>
      <c r="I9" s="19" t="s">
        <v>15</v>
      </c>
      <c r="J9" s="17"/>
    </row>
    <row r="10" spans="1:10" ht="14.1" customHeight="1" x14ac:dyDescent="0.2">
      <c r="A10" s="13" t="s">
        <v>25</v>
      </c>
      <c r="B10" s="19">
        <v>0</v>
      </c>
      <c r="C10" s="19">
        <v>0</v>
      </c>
      <c r="D10" s="19">
        <v>0</v>
      </c>
      <c r="E10" s="19">
        <v>0</v>
      </c>
      <c r="F10" s="19">
        <v>0</v>
      </c>
      <c r="G10" s="39" t="s">
        <v>126</v>
      </c>
      <c r="H10" s="40" t="s">
        <v>126</v>
      </c>
      <c r="I10" s="19" t="s">
        <v>26</v>
      </c>
      <c r="J10" s="17"/>
    </row>
    <row r="11" spans="1:10" ht="14.1" customHeight="1" x14ac:dyDescent="0.2">
      <c r="A11" s="13" t="s">
        <v>16</v>
      </c>
      <c r="B11" s="19">
        <v>0</v>
      </c>
      <c r="C11" s="19">
        <v>0</v>
      </c>
      <c r="D11" s="19">
        <v>0</v>
      </c>
      <c r="E11" s="19">
        <v>0</v>
      </c>
      <c r="F11" s="19">
        <v>0</v>
      </c>
      <c r="G11" s="39" t="s">
        <v>126</v>
      </c>
      <c r="H11" s="40" t="s">
        <v>126</v>
      </c>
      <c r="I11" s="19" t="s">
        <v>17</v>
      </c>
      <c r="J11" s="17"/>
    </row>
    <row r="12" spans="1:10" ht="14.1" customHeight="1" x14ac:dyDescent="0.2">
      <c r="A12" s="13" t="s">
        <v>18</v>
      </c>
      <c r="B12" s="19">
        <v>0</v>
      </c>
      <c r="C12" s="19">
        <v>0</v>
      </c>
      <c r="D12" s="19">
        <v>0</v>
      </c>
      <c r="E12" s="19">
        <v>0</v>
      </c>
      <c r="F12" s="19">
        <v>0</v>
      </c>
      <c r="G12" s="39" t="s">
        <v>126</v>
      </c>
      <c r="H12" s="40" t="s">
        <v>126</v>
      </c>
      <c r="I12" s="19" t="s">
        <v>19</v>
      </c>
      <c r="J12" s="17"/>
    </row>
    <row r="13" spans="1:10" ht="14.1" customHeight="1" x14ac:dyDescent="0.2">
      <c r="A13" s="13" t="s">
        <v>27</v>
      </c>
      <c r="B13" s="19">
        <v>0</v>
      </c>
      <c r="C13" s="19">
        <v>0</v>
      </c>
      <c r="D13" s="19">
        <v>0</v>
      </c>
      <c r="E13" s="19">
        <v>0</v>
      </c>
      <c r="F13" s="19">
        <v>0</v>
      </c>
      <c r="G13" s="39" t="s">
        <v>126</v>
      </c>
      <c r="H13" s="40" t="s">
        <v>126</v>
      </c>
      <c r="I13" s="19" t="s">
        <v>28</v>
      </c>
      <c r="J13" s="17"/>
    </row>
    <row r="14" spans="1:10" ht="14.1" customHeight="1" x14ac:dyDescent="0.2">
      <c r="A14" s="13" t="s">
        <v>29</v>
      </c>
      <c r="B14" s="19">
        <v>0</v>
      </c>
      <c r="C14" s="19">
        <v>0</v>
      </c>
      <c r="D14" s="19">
        <v>0</v>
      </c>
      <c r="E14" s="19">
        <v>0</v>
      </c>
      <c r="F14" s="19">
        <v>0</v>
      </c>
      <c r="G14" s="39" t="s">
        <v>126</v>
      </c>
      <c r="H14" s="40" t="s">
        <v>126</v>
      </c>
      <c r="I14" s="19" t="s">
        <v>29</v>
      </c>
      <c r="J14" s="17"/>
    </row>
    <row r="15" spans="1:10" ht="14.1" customHeight="1" x14ac:dyDescent="0.2">
      <c r="A15" s="13" t="s">
        <v>12</v>
      </c>
      <c r="B15" s="19">
        <v>0</v>
      </c>
      <c r="C15" s="19">
        <v>0</v>
      </c>
      <c r="D15" s="19">
        <v>0</v>
      </c>
      <c r="E15" s="19">
        <v>0</v>
      </c>
      <c r="F15" s="19">
        <v>0</v>
      </c>
      <c r="G15" s="39" t="s">
        <v>126</v>
      </c>
      <c r="H15" s="40" t="s">
        <v>126</v>
      </c>
      <c r="I15" s="19" t="s">
        <v>13</v>
      </c>
      <c r="J15" s="17"/>
    </row>
    <row r="16" spans="1:10" ht="14.1" customHeight="1" x14ac:dyDescent="0.2">
      <c r="A16" s="13" t="s">
        <v>23</v>
      </c>
      <c r="B16" s="19">
        <v>0</v>
      </c>
      <c r="C16" s="19">
        <v>0</v>
      </c>
      <c r="D16" s="19">
        <v>0</v>
      </c>
      <c r="E16" s="19">
        <v>0</v>
      </c>
      <c r="F16" s="19">
        <v>0</v>
      </c>
      <c r="G16" s="39" t="s">
        <v>126</v>
      </c>
      <c r="H16" s="40" t="s">
        <v>126</v>
      </c>
      <c r="I16" s="19" t="s">
        <v>24</v>
      </c>
      <c r="J16" s="17"/>
    </row>
    <row r="17" spans="1:10" ht="14.1" customHeight="1" x14ac:dyDescent="0.2">
      <c r="A17" s="13" t="s">
        <v>22</v>
      </c>
      <c r="B17" s="19">
        <v>0</v>
      </c>
      <c r="C17" s="19">
        <v>0</v>
      </c>
      <c r="D17" s="19">
        <v>0</v>
      </c>
      <c r="E17" s="19">
        <v>0</v>
      </c>
      <c r="F17" s="19">
        <v>0</v>
      </c>
      <c r="G17" s="39" t="s">
        <v>126</v>
      </c>
      <c r="H17" s="40" t="s">
        <v>126</v>
      </c>
      <c r="I17" s="19" t="s">
        <v>22</v>
      </c>
      <c r="J17" s="17"/>
    </row>
    <row r="18" spans="1:10" ht="14.1" customHeight="1" x14ac:dyDescent="0.2">
      <c r="A18" s="13" t="s">
        <v>20</v>
      </c>
      <c r="B18" s="19">
        <v>0</v>
      </c>
      <c r="C18" s="19">
        <v>0</v>
      </c>
      <c r="D18" s="19">
        <v>0</v>
      </c>
      <c r="E18" s="19">
        <v>0</v>
      </c>
      <c r="F18" s="19">
        <v>0</v>
      </c>
      <c r="G18" s="39" t="s">
        <v>126</v>
      </c>
      <c r="H18" s="40" t="s">
        <v>126</v>
      </c>
      <c r="I18" s="19" t="s">
        <v>21</v>
      </c>
      <c r="J18" s="17"/>
    </row>
    <row r="19" spans="1:10" ht="14.1" customHeight="1" x14ac:dyDescent="0.2">
      <c r="A19" s="13" t="s">
        <v>30</v>
      </c>
      <c r="B19" s="19">
        <v>0</v>
      </c>
      <c r="C19" s="19">
        <v>0</v>
      </c>
      <c r="D19" s="19">
        <v>0</v>
      </c>
      <c r="E19" s="19">
        <v>0</v>
      </c>
      <c r="F19" s="19">
        <v>0</v>
      </c>
      <c r="G19" s="39" t="s">
        <v>126</v>
      </c>
      <c r="H19" s="40" t="s">
        <v>126</v>
      </c>
      <c r="I19" s="19" t="s">
        <v>31</v>
      </c>
      <c r="J19" s="17"/>
    </row>
    <row r="20" spans="1:10" ht="14.1" customHeight="1" x14ac:dyDescent="0.2">
      <c r="A20" s="13" t="s">
        <v>77</v>
      </c>
      <c r="B20" s="19">
        <v>0</v>
      </c>
      <c r="C20" s="19">
        <v>0</v>
      </c>
      <c r="D20" s="19">
        <v>0</v>
      </c>
      <c r="E20" s="19">
        <v>0</v>
      </c>
      <c r="F20" s="19">
        <v>0</v>
      </c>
      <c r="G20" s="39" t="s">
        <v>126</v>
      </c>
      <c r="H20" s="40" t="s">
        <v>126</v>
      </c>
      <c r="I20" s="19" t="s">
        <v>78</v>
      </c>
      <c r="J20" s="17"/>
    </row>
    <row r="21" spans="1:10" ht="14.1" customHeight="1" x14ac:dyDescent="0.2">
      <c r="A21" s="13" t="s">
        <v>87</v>
      </c>
      <c r="B21" s="156">
        <v>0</v>
      </c>
      <c r="C21" s="19">
        <v>0</v>
      </c>
      <c r="D21" s="19">
        <v>0</v>
      </c>
      <c r="E21" s="19">
        <v>0</v>
      </c>
      <c r="F21" s="19">
        <v>0</v>
      </c>
      <c r="G21" s="39" t="s">
        <v>126</v>
      </c>
      <c r="H21" s="40" t="s">
        <v>126</v>
      </c>
      <c r="I21" s="19" t="s">
        <v>36</v>
      </c>
      <c r="J21" s="17"/>
    </row>
    <row r="22" spans="1:10" ht="14.1" customHeight="1" x14ac:dyDescent="0.2">
      <c r="A22" s="13" t="s">
        <v>79</v>
      </c>
      <c r="B22" s="19">
        <v>0</v>
      </c>
      <c r="C22" s="19">
        <v>0</v>
      </c>
      <c r="D22" s="19">
        <v>0</v>
      </c>
      <c r="E22" s="19">
        <v>0</v>
      </c>
      <c r="F22" s="19">
        <v>0</v>
      </c>
      <c r="G22" s="39" t="s">
        <v>126</v>
      </c>
      <c r="H22" s="40" t="s">
        <v>126</v>
      </c>
      <c r="I22" s="19" t="s">
        <v>80</v>
      </c>
      <c r="J22" s="17"/>
    </row>
    <row r="23" spans="1:10" ht="14.1" customHeight="1" x14ac:dyDescent="0.2">
      <c r="A23" s="13" t="s">
        <v>113</v>
      </c>
      <c r="B23" s="19">
        <v>0</v>
      </c>
      <c r="C23" s="19">
        <v>0</v>
      </c>
      <c r="D23" s="19">
        <v>0</v>
      </c>
      <c r="E23" s="19">
        <v>0</v>
      </c>
      <c r="F23" s="19">
        <v>0</v>
      </c>
      <c r="G23" s="39" t="s">
        <v>126</v>
      </c>
      <c r="H23" s="40" t="s">
        <v>126</v>
      </c>
      <c r="I23" s="19" t="s">
        <v>116</v>
      </c>
      <c r="J23" s="17"/>
    </row>
    <row r="24" spans="1:10" ht="14.1" customHeight="1" x14ac:dyDescent="0.2">
      <c r="A24" s="13" t="s">
        <v>32</v>
      </c>
      <c r="B24" s="19">
        <v>0</v>
      </c>
      <c r="C24" s="19">
        <v>0</v>
      </c>
      <c r="D24" s="19">
        <v>0</v>
      </c>
      <c r="E24" s="19">
        <v>0</v>
      </c>
      <c r="F24" s="19">
        <v>0</v>
      </c>
      <c r="G24" s="39" t="s">
        <v>126</v>
      </c>
      <c r="H24" s="40" t="s">
        <v>126</v>
      </c>
      <c r="I24" s="19" t="s">
        <v>33</v>
      </c>
      <c r="J24" s="17"/>
    </row>
    <row r="25" spans="1:10" ht="14.1" customHeight="1" x14ac:dyDescent="0.2">
      <c r="A25" s="13" t="s">
        <v>34</v>
      </c>
      <c r="B25" s="156">
        <v>0</v>
      </c>
      <c r="C25" s="19">
        <v>0</v>
      </c>
      <c r="D25" s="19">
        <v>0</v>
      </c>
      <c r="E25" s="19">
        <v>0</v>
      </c>
      <c r="F25" s="19">
        <v>0</v>
      </c>
      <c r="G25" s="39" t="s">
        <v>126</v>
      </c>
      <c r="H25" s="40" t="s">
        <v>126</v>
      </c>
      <c r="I25" s="19" t="s">
        <v>35</v>
      </c>
      <c r="J25" s="17"/>
    </row>
    <row r="26" spans="1:10" ht="14.1" customHeight="1" x14ac:dyDescent="0.2">
      <c r="A26" s="13" t="s">
        <v>37</v>
      </c>
      <c r="B26" s="156">
        <v>0</v>
      </c>
      <c r="C26" s="19">
        <v>0</v>
      </c>
      <c r="D26" s="19">
        <v>0</v>
      </c>
      <c r="E26" s="19">
        <v>0</v>
      </c>
      <c r="F26" s="19">
        <v>0</v>
      </c>
      <c r="G26" s="39" t="s">
        <v>126</v>
      </c>
      <c r="H26" s="40" t="s">
        <v>126</v>
      </c>
      <c r="I26" s="19" t="s">
        <v>38</v>
      </c>
      <c r="J26" s="17"/>
    </row>
    <row r="27" spans="1:10" ht="14.1" customHeight="1" x14ac:dyDescent="0.2">
      <c r="A27" s="13" t="s">
        <v>39</v>
      </c>
      <c r="B27" s="156">
        <v>0</v>
      </c>
      <c r="C27" s="19">
        <v>0</v>
      </c>
      <c r="D27" s="19">
        <v>0</v>
      </c>
      <c r="E27" s="19">
        <v>0</v>
      </c>
      <c r="F27" s="19">
        <v>0</v>
      </c>
      <c r="G27" s="39" t="s">
        <v>126</v>
      </c>
      <c r="H27" s="40" t="s">
        <v>126</v>
      </c>
      <c r="I27" s="19" t="s">
        <v>40</v>
      </c>
      <c r="J27" s="17"/>
    </row>
    <row r="28" spans="1:10" ht="14.1" customHeight="1" x14ac:dyDescent="0.2">
      <c r="A28" s="13" t="s">
        <v>41</v>
      </c>
      <c r="B28" s="156">
        <v>0</v>
      </c>
      <c r="C28" s="19">
        <v>0</v>
      </c>
      <c r="D28" s="19">
        <v>0</v>
      </c>
      <c r="E28" s="19">
        <v>0</v>
      </c>
      <c r="F28" s="19">
        <v>0</v>
      </c>
      <c r="G28" s="39" t="s">
        <v>126</v>
      </c>
      <c r="H28" s="40" t="s">
        <v>126</v>
      </c>
      <c r="I28" s="19" t="s">
        <v>41</v>
      </c>
      <c r="J28" s="17"/>
    </row>
    <row r="29" spans="1:10" ht="14.1" customHeight="1" x14ac:dyDescent="0.2">
      <c r="A29" s="13" t="s">
        <v>42</v>
      </c>
      <c r="B29" s="19">
        <v>0</v>
      </c>
      <c r="C29" s="19">
        <v>0</v>
      </c>
      <c r="D29" s="19">
        <v>0</v>
      </c>
      <c r="E29" s="19">
        <v>0</v>
      </c>
      <c r="F29" s="19">
        <v>0</v>
      </c>
      <c r="G29" s="39" t="s">
        <v>126</v>
      </c>
      <c r="H29" s="40" t="s">
        <v>126</v>
      </c>
      <c r="I29" s="19" t="s">
        <v>42</v>
      </c>
      <c r="J29" s="17"/>
    </row>
    <row r="30" spans="1:10" ht="14.1" customHeight="1" x14ac:dyDescent="0.2">
      <c r="A30" s="13" t="s">
        <v>81</v>
      </c>
      <c r="B30" s="19">
        <v>0</v>
      </c>
      <c r="C30" s="19">
        <v>0</v>
      </c>
      <c r="D30" s="19">
        <v>0</v>
      </c>
      <c r="E30" s="19">
        <v>0</v>
      </c>
      <c r="F30" s="19">
        <v>0</v>
      </c>
      <c r="G30" s="39" t="s">
        <v>126</v>
      </c>
      <c r="H30" s="40" t="s">
        <v>126</v>
      </c>
      <c r="I30" s="19" t="s">
        <v>81</v>
      </c>
      <c r="J30" s="17"/>
    </row>
    <row r="31" spans="1:10" ht="14.1" customHeight="1" x14ac:dyDescent="0.2">
      <c r="A31" s="13" t="s">
        <v>82</v>
      </c>
      <c r="B31" s="19">
        <v>0</v>
      </c>
      <c r="C31" s="19">
        <v>0</v>
      </c>
      <c r="D31" s="19">
        <v>0</v>
      </c>
      <c r="E31" s="19">
        <v>0</v>
      </c>
      <c r="F31" s="19">
        <v>0</v>
      </c>
      <c r="G31" s="39" t="s">
        <v>126</v>
      </c>
      <c r="H31" s="40" t="s">
        <v>126</v>
      </c>
      <c r="I31" s="19" t="s">
        <v>82</v>
      </c>
      <c r="J31" s="17"/>
    </row>
    <row r="32" spans="1:10" ht="14.1" customHeight="1" x14ac:dyDescent="0.2">
      <c r="A32" s="13" t="s">
        <v>83</v>
      </c>
      <c r="B32" s="19">
        <v>0</v>
      </c>
      <c r="C32" s="19">
        <v>0</v>
      </c>
      <c r="D32" s="19">
        <v>0</v>
      </c>
      <c r="E32" s="19">
        <v>0</v>
      </c>
      <c r="F32" s="19">
        <v>0</v>
      </c>
      <c r="G32" s="39" t="s">
        <v>126</v>
      </c>
      <c r="H32" s="40" t="s">
        <v>126</v>
      </c>
      <c r="I32" s="19" t="s">
        <v>84</v>
      </c>
      <c r="J32" s="17"/>
    </row>
    <row r="33" spans="1:10" ht="14.1" customHeight="1" x14ac:dyDescent="0.2">
      <c r="A33" s="13" t="s">
        <v>85</v>
      </c>
      <c r="B33" s="19">
        <v>0</v>
      </c>
      <c r="C33" s="19">
        <v>0</v>
      </c>
      <c r="D33" s="19">
        <v>0</v>
      </c>
      <c r="E33" s="19">
        <v>0</v>
      </c>
      <c r="F33" s="19">
        <v>0</v>
      </c>
      <c r="G33" s="39" t="s">
        <v>126</v>
      </c>
      <c r="H33" s="40" t="s">
        <v>126</v>
      </c>
      <c r="I33" s="19" t="s">
        <v>86</v>
      </c>
      <c r="J33" s="17"/>
    </row>
    <row r="34" spans="1:10" ht="14.1" customHeight="1" x14ac:dyDescent="0.2">
      <c r="A34" s="13" t="s">
        <v>114</v>
      </c>
      <c r="B34" s="19">
        <v>0</v>
      </c>
      <c r="C34" s="19">
        <v>0</v>
      </c>
      <c r="D34" s="19">
        <v>0</v>
      </c>
      <c r="E34" s="19">
        <v>0</v>
      </c>
      <c r="F34" s="19">
        <v>0</v>
      </c>
      <c r="G34" s="39" t="s">
        <v>126</v>
      </c>
      <c r="H34" s="40" t="s">
        <v>126</v>
      </c>
      <c r="I34" s="19" t="s">
        <v>117</v>
      </c>
      <c r="J34" s="17"/>
    </row>
    <row r="35" spans="1:10" ht="14.1" customHeight="1" x14ac:dyDescent="0.2">
      <c r="A35" s="13" t="s">
        <v>115</v>
      </c>
      <c r="B35" s="19">
        <v>0</v>
      </c>
      <c r="C35" s="19">
        <v>0</v>
      </c>
      <c r="D35" s="19">
        <v>0</v>
      </c>
      <c r="E35" s="19">
        <v>0</v>
      </c>
      <c r="F35" s="19">
        <v>0</v>
      </c>
      <c r="G35" s="39" t="s">
        <v>126</v>
      </c>
      <c r="H35" s="40" t="s">
        <v>126</v>
      </c>
      <c r="I35" s="19" t="s">
        <v>118</v>
      </c>
      <c r="J35" s="17"/>
    </row>
    <row r="36" spans="1:10" ht="14.1" customHeight="1" x14ac:dyDescent="0.2">
      <c r="A36" s="13" t="s">
        <v>43</v>
      </c>
      <c r="B36" s="79">
        <v>0</v>
      </c>
      <c r="C36" s="79">
        <v>0</v>
      </c>
      <c r="D36" s="79">
        <v>0</v>
      </c>
      <c r="E36" s="79">
        <v>0</v>
      </c>
      <c r="F36" s="79">
        <v>0</v>
      </c>
      <c r="G36" s="39" t="s">
        <v>126</v>
      </c>
      <c r="H36" s="40" t="s">
        <v>126</v>
      </c>
      <c r="I36" s="19" t="s">
        <v>44</v>
      </c>
      <c r="J36" s="17"/>
    </row>
    <row r="37" spans="1:10" ht="14.1" customHeight="1" x14ac:dyDescent="0.2">
      <c r="A37" s="88" t="s">
        <v>45</v>
      </c>
      <c r="B37" s="89">
        <v>0</v>
      </c>
      <c r="C37" s="89">
        <v>0</v>
      </c>
      <c r="D37" s="89">
        <v>0</v>
      </c>
      <c r="E37" s="89">
        <v>0</v>
      </c>
      <c r="F37" s="89">
        <v>0</v>
      </c>
      <c r="G37" s="90" t="s">
        <v>126</v>
      </c>
      <c r="H37" s="91" t="s">
        <v>126</v>
      </c>
      <c r="I37" s="89" t="s">
        <v>46</v>
      </c>
      <c r="J37" s="17"/>
    </row>
    <row r="38" spans="1:10" ht="14.1" customHeight="1" x14ac:dyDescent="0.2">
      <c r="A38" s="92" t="s">
        <v>47</v>
      </c>
      <c r="B38" s="89">
        <v>0</v>
      </c>
      <c r="C38" s="89">
        <v>0</v>
      </c>
      <c r="D38" s="89">
        <v>0</v>
      </c>
      <c r="E38" s="89">
        <v>0</v>
      </c>
      <c r="F38" s="89">
        <v>0</v>
      </c>
      <c r="G38" s="90" t="s">
        <v>126</v>
      </c>
      <c r="H38" s="91" t="s">
        <v>126</v>
      </c>
      <c r="I38" s="89" t="s">
        <v>48</v>
      </c>
      <c r="J38" s="17"/>
    </row>
    <row r="39" spans="1:10" ht="12.75" customHeight="1" x14ac:dyDescent="0.2">
      <c r="A39" s="14" t="s">
        <v>124</v>
      </c>
      <c r="B39" s="15"/>
      <c r="F39" s="14" t="s">
        <v>111</v>
      </c>
      <c r="I39" s="16" t="s">
        <v>88</v>
      </c>
      <c r="J39"/>
    </row>
    <row r="40" spans="1:10" ht="12.75" customHeight="1" x14ac:dyDescent="0.2">
      <c r="A40" s="14"/>
      <c r="B40" s="15"/>
      <c r="F40" s="14" t="s">
        <v>112</v>
      </c>
      <c r="I40" s="15" t="s">
        <v>89</v>
      </c>
      <c r="J40"/>
    </row>
    <row r="41" spans="1:10" x14ac:dyDescent="0.2">
      <c r="H41"/>
      <c r="J41"/>
    </row>
  </sheetData>
  <conditionalFormatting sqref="J5:J38">
    <cfRule type="cellIs" dxfId="41" priority="1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140</vt:i4>
      </vt:variant>
      <vt:variant>
        <vt:lpstr>Benoemde bereiken</vt:lpstr>
      </vt:variant>
      <vt:variant>
        <vt:i4>140</vt:i4>
      </vt:variant>
    </vt:vector>
  </HeadingPairs>
  <TitlesOfParts>
    <vt:vector size="280" baseType="lpstr">
      <vt:lpstr>bel</vt:lpstr>
      <vt:lpstr>vla</vt:lpstr>
      <vt:lpstr>bru</vt:lpstr>
      <vt:lpstr>wal</vt:lpstr>
      <vt:lpstr>VLAANDEREN</vt:lpstr>
      <vt:lpstr>prov antw</vt:lpstr>
      <vt:lpstr>prov limb</vt:lpstr>
      <vt:lpstr>prov oost-vla</vt:lpstr>
      <vt:lpstr>prov vla bra</vt:lpstr>
      <vt:lpstr>prov west-vla</vt:lpstr>
      <vt:lpstr>Kust</vt:lpstr>
      <vt:lpstr>Kunststeden</vt:lpstr>
      <vt:lpstr>Vla reg</vt:lpstr>
      <vt:lpstr>antw</vt:lpstr>
      <vt:lpstr>brug</vt:lpstr>
      <vt:lpstr>brus</vt:lpstr>
      <vt:lpstr>gent</vt:lpstr>
      <vt:lpstr>leuven</vt:lpstr>
      <vt:lpstr>mechelen</vt:lpstr>
      <vt:lpstr>Antwerpse Kempen</vt:lpstr>
      <vt:lpstr>Brugse Ommeland</vt:lpstr>
      <vt:lpstr>Groene Gordel</vt:lpstr>
      <vt:lpstr>Hageland</vt:lpstr>
      <vt:lpstr>Haspengouw</vt:lpstr>
      <vt:lpstr>HASSELT EN OMGEVING</vt:lpstr>
      <vt:lpstr>Leiestreek</vt:lpstr>
      <vt:lpstr>Limburgse Kempen incl</vt:lpstr>
      <vt:lpstr>Maasland</vt:lpstr>
      <vt:lpstr>Meetjesland</vt:lpstr>
      <vt:lpstr>Randst A-M</vt:lpstr>
      <vt:lpstr>Scheldeland</vt:lpstr>
      <vt:lpstr>Vlaamse Ardennen</vt:lpstr>
      <vt:lpstr>Voeren</vt:lpstr>
      <vt:lpstr>Waasland</vt:lpstr>
      <vt:lpstr>Westhoek</vt:lpstr>
      <vt:lpstr>bel (2)</vt:lpstr>
      <vt:lpstr>vla (2)</vt:lpstr>
      <vt:lpstr>bru (2)</vt:lpstr>
      <vt:lpstr>wal (2)</vt:lpstr>
      <vt:lpstr>VLAANDEREN (2)</vt:lpstr>
      <vt:lpstr>prov antw (2)</vt:lpstr>
      <vt:lpstr>prov limb (2)</vt:lpstr>
      <vt:lpstr>prov oost-vla (2)</vt:lpstr>
      <vt:lpstr>prov vla bra (2)</vt:lpstr>
      <vt:lpstr>prov west-vla (2)</vt:lpstr>
      <vt:lpstr>Kust (2)</vt:lpstr>
      <vt:lpstr>Kunststeden (2)</vt:lpstr>
      <vt:lpstr>Vla reg (2)</vt:lpstr>
      <vt:lpstr>antw (2)</vt:lpstr>
      <vt:lpstr>brug (2)</vt:lpstr>
      <vt:lpstr>brus (2)</vt:lpstr>
      <vt:lpstr>gent (2)</vt:lpstr>
      <vt:lpstr>leuven (2)</vt:lpstr>
      <vt:lpstr>mechelen (2)</vt:lpstr>
      <vt:lpstr>Antwerpse Kempen (2)</vt:lpstr>
      <vt:lpstr>Brugse Ommeland (2)</vt:lpstr>
      <vt:lpstr>Groene Gordel (2)</vt:lpstr>
      <vt:lpstr>Hageland (2)</vt:lpstr>
      <vt:lpstr>Haspengouw (2)</vt:lpstr>
      <vt:lpstr>HASSELT EN OMGEVING (2)</vt:lpstr>
      <vt:lpstr>Leiestreek (2)</vt:lpstr>
      <vt:lpstr>Limburgse Kempen INCL (2)</vt:lpstr>
      <vt:lpstr>Maasland (2)</vt:lpstr>
      <vt:lpstr>Meetjesland (2)</vt:lpstr>
      <vt:lpstr>Randst A-M (2)</vt:lpstr>
      <vt:lpstr>Scheldeland (2)</vt:lpstr>
      <vt:lpstr>Vlaamse Ardennen (2)</vt:lpstr>
      <vt:lpstr>Voeren (2)</vt:lpstr>
      <vt:lpstr>Waasland (2)</vt:lpstr>
      <vt:lpstr>Westhoek (2)</vt:lpstr>
      <vt:lpstr>bel (3)</vt:lpstr>
      <vt:lpstr>vla (3)</vt:lpstr>
      <vt:lpstr>bru (3)</vt:lpstr>
      <vt:lpstr>wal (3)</vt:lpstr>
      <vt:lpstr>VLAANDEREN (3)</vt:lpstr>
      <vt:lpstr>prov antw (3)</vt:lpstr>
      <vt:lpstr>prov limb (3)</vt:lpstr>
      <vt:lpstr>prov oost-vla (3)</vt:lpstr>
      <vt:lpstr>prov vla bra (3)</vt:lpstr>
      <vt:lpstr>prov west-vla (3)</vt:lpstr>
      <vt:lpstr>Kust (3)</vt:lpstr>
      <vt:lpstr>Kunststeden (3)</vt:lpstr>
      <vt:lpstr>Vla reg (3)</vt:lpstr>
      <vt:lpstr>antw (3)</vt:lpstr>
      <vt:lpstr>brug (3)</vt:lpstr>
      <vt:lpstr>brus (3)</vt:lpstr>
      <vt:lpstr>gent (3)</vt:lpstr>
      <vt:lpstr>leuven (3)</vt:lpstr>
      <vt:lpstr>mechelen (3)</vt:lpstr>
      <vt:lpstr>Antwerpse Kempen (3)</vt:lpstr>
      <vt:lpstr>Brugse Ommeland (3)</vt:lpstr>
      <vt:lpstr>Groene Gordel (3)</vt:lpstr>
      <vt:lpstr>Hageland (3)</vt:lpstr>
      <vt:lpstr>Haspengouw (3)</vt:lpstr>
      <vt:lpstr>HASSELT EN OMGEVING (3)</vt:lpstr>
      <vt:lpstr>Leiestreek (3)</vt:lpstr>
      <vt:lpstr>Limburgse Kempen incl (3)</vt:lpstr>
      <vt:lpstr>Maasland (3)</vt:lpstr>
      <vt:lpstr>Meetjesland (3)</vt:lpstr>
      <vt:lpstr>Randst A-M (3)</vt:lpstr>
      <vt:lpstr>Scheldeland (3)</vt:lpstr>
      <vt:lpstr>Vlaamse Ardennen (3)</vt:lpstr>
      <vt:lpstr>Voeren (3)</vt:lpstr>
      <vt:lpstr>Waasland (3)</vt:lpstr>
      <vt:lpstr>Westhoek (3)</vt:lpstr>
      <vt:lpstr>bel (4)</vt:lpstr>
      <vt:lpstr>vla (4)</vt:lpstr>
      <vt:lpstr>bru (4)</vt:lpstr>
      <vt:lpstr>wal (4)</vt:lpstr>
      <vt:lpstr>VLAANDEREN (4)</vt:lpstr>
      <vt:lpstr>prov antw (4)</vt:lpstr>
      <vt:lpstr>prov limb (4)</vt:lpstr>
      <vt:lpstr>prov oost-vla (4)</vt:lpstr>
      <vt:lpstr>prov vla bra (4)</vt:lpstr>
      <vt:lpstr>prov west-vla (4)</vt:lpstr>
      <vt:lpstr>Kust (4)</vt:lpstr>
      <vt:lpstr>Kunststeden (4)</vt:lpstr>
      <vt:lpstr>Vla reg (4)</vt:lpstr>
      <vt:lpstr>antw (4)</vt:lpstr>
      <vt:lpstr>brug (4)</vt:lpstr>
      <vt:lpstr>brus (4)</vt:lpstr>
      <vt:lpstr>gent (4)</vt:lpstr>
      <vt:lpstr>leuven (4)</vt:lpstr>
      <vt:lpstr>mechelen (4)</vt:lpstr>
      <vt:lpstr>Antwerpse Kempen (4)</vt:lpstr>
      <vt:lpstr>Brugse Ommeland (4)</vt:lpstr>
      <vt:lpstr>Groene Gordel (4)</vt:lpstr>
      <vt:lpstr>Hageland (4)</vt:lpstr>
      <vt:lpstr>Haspengouw (4)</vt:lpstr>
      <vt:lpstr>HASSELT EN OMGEVING (4)</vt:lpstr>
      <vt:lpstr>Leiestreek (4)</vt:lpstr>
      <vt:lpstr>Limburgse Kempen incl (4)</vt:lpstr>
      <vt:lpstr>Maasland (4)</vt:lpstr>
      <vt:lpstr>Meetjesland (4)</vt:lpstr>
      <vt:lpstr>Randst A-M (4)</vt:lpstr>
      <vt:lpstr>Scheldeland (4)</vt:lpstr>
      <vt:lpstr>Vlaamse Ardennen (4)</vt:lpstr>
      <vt:lpstr>Voeren (4)</vt:lpstr>
      <vt:lpstr>Waasland (4)</vt:lpstr>
      <vt:lpstr>Westhoek (4)</vt:lpstr>
      <vt:lpstr>antw!Afdrukbereik</vt:lpstr>
      <vt:lpstr>'antw (4)'!Afdrukbereik</vt:lpstr>
      <vt:lpstr>'Antwerpse Kempen'!Afdrukbereik</vt:lpstr>
      <vt:lpstr>'Antwerpse Kempen (4)'!Afdrukbereik</vt:lpstr>
      <vt:lpstr>bel!Afdrukbereik</vt:lpstr>
      <vt:lpstr>'bel (4)'!Afdrukbereik</vt:lpstr>
      <vt:lpstr>bru!Afdrukbereik</vt:lpstr>
      <vt:lpstr>'bru (4)'!Afdrukbereik</vt:lpstr>
      <vt:lpstr>brug!Afdrukbereik</vt:lpstr>
      <vt:lpstr>'brug (4)'!Afdrukbereik</vt:lpstr>
      <vt:lpstr>'Brugse Ommeland'!Afdrukbereik</vt:lpstr>
      <vt:lpstr>'Brugse Ommeland (4)'!Afdrukbereik</vt:lpstr>
      <vt:lpstr>brus!Afdrukbereik</vt:lpstr>
      <vt:lpstr>'brus (4)'!Afdrukbereik</vt:lpstr>
      <vt:lpstr>gent!Afdrukbereik</vt:lpstr>
      <vt:lpstr>'gent (4)'!Afdrukbereik</vt:lpstr>
      <vt:lpstr>'Groene Gordel'!Afdrukbereik</vt:lpstr>
      <vt:lpstr>'Groene Gordel (4)'!Afdrukbereik</vt:lpstr>
      <vt:lpstr>Hageland!Afdrukbereik</vt:lpstr>
      <vt:lpstr>'Hageland (4)'!Afdrukbereik</vt:lpstr>
      <vt:lpstr>Haspengouw!Afdrukbereik</vt:lpstr>
      <vt:lpstr>'Haspengouw (4)'!Afdrukbereik</vt:lpstr>
      <vt:lpstr>'HASSELT EN OMGEVING'!Afdrukbereik</vt:lpstr>
      <vt:lpstr>'HASSELT EN OMGEVING (4)'!Afdrukbereik</vt:lpstr>
      <vt:lpstr>Kunststeden!Afdrukbereik</vt:lpstr>
      <vt:lpstr>'Kunststeden (4)'!Afdrukbereik</vt:lpstr>
      <vt:lpstr>Kust!Afdrukbereik</vt:lpstr>
      <vt:lpstr>'Kust (4)'!Afdrukbereik</vt:lpstr>
      <vt:lpstr>Leiestreek!Afdrukbereik</vt:lpstr>
      <vt:lpstr>'Leiestreek (4)'!Afdrukbereik</vt:lpstr>
      <vt:lpstr>leuven!Afdrukbereik</vt:lpstr>
      <vt:lpstr>'leuven (4)'!Afdrukbereik</vt:lpstr>
      <vt:lpstr>'Limburgse Kempen incl'!Afdrukbereik</vt:lpstr>
      <vt:lpstr>'Limburgse Kempen incl (4)'!Afdrukbereik</vt:lpstr>
      <vt:lpstr>Maasland!Afdrukbereik</vt:lpstr>
      <vt:lpstr>'Maasland (4)'!Afdrukbereik</vt:lpstr>
      <vt:lpstr>mechelen!Afdrukbereik</vt:lpstr>
      <vt:lpstr>'mechelen (4)'!Afdrukbereik</vt:lpstr>
      <vt:lpstr>Meetjesland!Afdrukbereik</vt:lpstr>
      <vt:lpstr>'Meetjesland (4)'!Afdrukbereik</vt:lpstr>
      <vt:lpstr>'prov antw'!Afdrukbereik</vt:lpstr>
      <vt:lpstr>'prov antw (4)'!Afdrukbereik</vt:lpstr>
      <vt:lpstr>'prov limb'!Afdrukbereik</vt:lpstr>
      <vt:lpstr>'prov limb (4)'!Afdrukbereik</vt:lpstr>
      <vt:lpstr>'prov oost-vla'!Afdrukbereik</vt:lpstr>
      <vt:lpstr>'prov oost-vla (4)'!Afdrukbereik</vt:lpstr>
      <vt:lpstr>'prov vla bra'!Afdrukbereik</vt:lpstr>
      <vt:lpstr>'prov vla bra (4)'!Afdrukbereik</vt:lpstr>
      <vt:lpstr>'prov west-vla'!Afdrukbereik</vt:lpstr>
      <vt:lpstr>'prov west-vla (4)'!Afdrukbereik</vt:lpstr>
      <vt:lpstr>'Randst A-M'!Afdrukbereik</vt:lpstr>
      <vt:lpstr>'Randst A-M (4)'!Afdrukbereik</vt:lpstr>
      <vt:lpstr>Scheldeland!Afdrukbereik</vt:lpstr>
      <vt:lpstr>'Scheldeland (4)'!Afdrukbereik</vt:lpstr>
      <vt:lpstr>vla!Afdrukbereik</vt:lpstr>
      <vt:lpstr>'vla (4)'!Afdrukbereik</vt:lpstr>
      <vt:lpstr>'Vla reg'!Afdrukbereik</vt:lpstr>
      <vt:lpstr>'Vla reg (4)'!Afdrukbereik</vt:lpstr>
      <vt:lpstr>'Vlaamse Ardennen'!Afdrukbereik</vt:lpstr>
      <vt:lpstr>'Vlaamse Ardennen (4)'!Afdrukbereik</vt:lpstr>
      <vt:lpstr>VLAANDEREN!Afdrukbereik</vt:lpstr>
      <vt:lpstr>'VLAANDEREN (4)'!Afdrukbereik</vt:lpstr>
      <vt:lpstr>Voeren!Afdrukbereik</vt:lpstr>
      <vt:lpstr>'Voeren (4)'!Afdrukbereik</vt:lpstr>
      <vt:lpstr>Waasland!Afdrukbereik</vt:lpstr>
      <vt:lpstr>'Waasland (4)'!Afdrukbereik</vt:lpstr>
      <vt:lpstr>wal!Afdrukbereik</vt:lpstr>
      <vt:lpstr>'wal (4)'!Afdrukbereik</vt:lpstr>
      <vt:lpstr>Westhoek!Afdrukbereik</vt:lpstr>
      <vt:lpstr>'Westhoek (4)'!Afdrukbereik</vt:lpstr>
      <vt:lpstr>'antw (2)'!Print_Area</vt:lpstr>
      <vt:lpstr>'antw (3)'!Print_Area</vt:lpstr>
      <vt:lpstr>'Antwerpse Kempen (2)'!Print_Area</vt:lpstr>
      <vt:lpstr>'Antwerpse Kempen (3)'!Print_Area</vt:lpstr>
      <vt:lpstr>'bel (2)'!Print_Area</vt:lpstr>
      <vt:lpstr>'bel (3)'!Print_Area</vt:lpstr>
      <vt:lpstr>'bru (2)'!Print_Area</vt:lpstr>
      <vt:lpstr>'bru (3)'!Print_Area</vt:lpstr>
      <vt:lpstr>'brug (2)'!Print_Area</vt:lpstr>
      <vt:lpstr>'brug (3)'!Print_Area</vt:lpstr>
      <vt:lpstr>'Brugse Ommeland (2)'!Print_Area</vt:lpstr>
      <vt:lpstr>'Brugse Ommeland (3)'!Print_Area</vt:lpstr>
      <vt:lpstr>'brus (2)'!Print_Area</vt:lpstr>
      <vt:lpstr>'brus (3)'!Print_Area</vt:lpstr>
      <vt:lpstr>'gent (2)'!Print_Area</vt:lpstr>
      <vt:lpstr>'gent (3)'!Print_Area</vt:lpstr>
      <vt:lpstr>'Groene Gordel (2)'!Print_Area</vt:lpstr>
      <vt:lpstr>'Groene Gordel (3)'!Print_Area</vt:lpstr>
      <vt:lpstr>'Hageland (2)'!Print_Area</vt:lpstr>
      <vt:lpstr>'Hageland (3)'!Print_Area</vt:lpstr>
      <vt:lpstr>'Haspengouw (2)'!Print_Area</vt:lpstr>
      <vt:lpstr>'Haspengouw (3)'!Print_Area</vt:lpstr>
      <vt:lpstr>'HASSELT EN OMGEVING (2)'!Print_Area</vt:lpstr>
      <vt:lpstr>'HASSELT EN OMGEVING (3)'!Print_Area</vt:lpstr>
      <vt:lpstr>'Kunststeden (2)'!Print_Area</vt:lpstr>
      <vt:lpstr>'Kunststeden (3)'!Print_Area</vt:lpstr>
      <vt:lpstr>'Kust (2)'!Print_Area</vt:lpstr>
      <vt:lpstr>'Kust (3)'!Print_Area</vt:lpstr>
      <vt:lpstr>'Leiestreek (2)'!Print_Area</vt:lpstr>
      <vt:lpstr>'Leiestreek (3)'!Print_Area</vt:lpstr>
      <vt:lpstr>'leuven (2)'!Print_Area</vt:lpstr>
      <vt:lpstr>'leuven (3)'!Print_Area</vt:lpstr>
      <vt:lpstr>'Limburgse Kempen INCL (2)'!Print_Area</vt:lpstr>
      <vt:lpstr>'Limburgse Kempen incl (3)'!Print_Area</vt:lpstr>
      <vt:lpstr>'Maasland (2)'!Print_Area</vt:lpstr>
      <vt:lpstr>'Maasland (3)'!Print_Area</vt:lpstr>
      <vt:lpstr>'mechelen (2)'!Print_Area</vt:lpstr>
      <vt:lpstr>'mechelen (3)'!Print_Area</vt:lpstr>
      <vt:lpstr>'Meetjesland (2)'!Print_Area</vt:lpstr>
      <vt:lpstr>'Meetjesland (3)'!Print_Area</vt:lpstr>
      <vt:lpstr>'prov antw (2)'!Print_Area</vt:lpstr>
      <vt:lpstr>'prov antw (3)'!Print_Area</vt:lpstr>
      <vt:lpstr>'prov limb (2)'!Print_Area</vt:lpstr>
      <vt:lpstr>'prov limb (3)'!Print_Area</vt:lpstr>
      <vt:lpstr>'prov oost-vla (2)'!Print_Area</vt:lpstr>
      <vt:lpstr>'prov oost-vla (3)'!Print_Area</vt:lpstr>
      <vt:lpstr>'prov vla bra (2)'!Print_Area</vt:lpstr>
      <vt:lpstr>'prov vla bra (3)'!Print_Area</vt:lpstr>
      <vt:lpstr>'prov west-vla (2)'!Print_Area</vt:lpstr>
      <vt:lpstr>'prov west-vla (3)'!Print_Area</vt:lpstr>
      <vt:lpstr>'Randst A-M (2)'!Print_Area</vt:lpstr>
      <vt:lpstr>'Randst A-M (3)'!Print_Area</vt:lpstr>
      <vt:lpstr>'Scheldeland (2)'!Print_Area</vt:lpstr>
      <vt:lpstr>'Scheldeland (3)'!Print_Area</vt:lpstr>
      <vt:lpstr>'vla (2)'!Print_Area</vt:lpstr>
      <vt:lpstr>'vla (3)'!Print_Area</vt:lpstr>
      <vt:lpstr>'Vla reg (2)'!Print_Area</vt:lpstr>
      <vt:lpstr>'Vla reg (3)'!Print_Area</vt:lpstr>
      <vt:lpstr>'Vlaamse Ardennen (2)'!Print_Area</vt:lpstr>
      <vt:lpstr>'Vlaamse Ardennen (3)'!Print_Area</vt:lpstr>
      <vt:lpstr>'VLAANDEREN (2)'!Print_Area</vt:lpstr>
      <vt:lpstr>'VLAANDEREN (3)'!Print_Area</vt:lpstr>
      <vt:lpstr>'Voeren (2)'!Print_Area</vt:lpstr>
      <vt:lpstr>'Voeren (3)'!Print_Area</vt:lpstr>
      <vt:lpstr>'Waasland (2)'!Print_Area</vt:lpstr>
      <vt:lpstr>'Waasland (3)'!Print_Area</vt:lpstr>
      <vt:lpstr>'wal (2)'!Print_Area</vt:lpstr>
      <vt:lpstr>'wal (3)'!Print_Area</vt:lpstr>
      <vt:lpstr>'Westhoek (2)'!Print_Area</vt:lpstr>
      <vt:lpstr>'Westhoek (3)'!Print_Area</vt:lpstr>
    </vt:vector>
  </TitlesOfParts>
  <Company>Toerisme Vlaanderen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vincentn</dc:creator>
  <cp:lastModifiedBy>Wauters, Sofie</cp:lastModifiedBy>
  <cp:lastPrinted>2011-06-24T09:41:32Z</cp:lastPrinted>
  <dcterms:created xsi:type="dcterms:W3CDTF">2003-01-03T13:48:09Z</dcterms:created>
  <dcterms:modified xsi:type="dcterms:W3CDTF">2013-08-01T12:55:45Z</dcterms:modified>
</cp:coreProperties>
</file>