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40" yWindow="105" windowWidth="14175" windowHeight="8790" tabRatio="956"/>
  </bookViews>
  <sheets>
    <sheet name="bel" sheetId="21" r:id="rId1"/>
    <sheet name="vla" sheetId="22" r:id="rId2"/>
    <sheet name="bru" sheetId="23" r:id="rId3"/>
    <sheet name="wal" sheetId="24" r:id="rId4"/>
    <sheet name="VLAANDEREN" sheetId="26" r:id="rId5"/>
    <sheet name="prov antw" sheetId="1" r:id="rId6"/>
    <sheet name="prov limb" sheetId="2" r:id="rId7"/>
    <sheet name="prov oost-vla" sheetId="4" r:id="rId8"/>
    <sheet name="prov vla bra" sheetId="3" r:id="rId9"/>
    <sheet name="prov west-vla" sheetId="5" r:id="rId10"/>
    <sheet name="Kust" sheetId="10" r:id="rId11"/>
    <sheet name="Kunststeden" sheetId="11" r:id="rId12"/>
    <sheet name="Vla reg" sheetId="12" r:id="rId13"/>
    <sheet name="antw" sheetId="13" r:id="rId14"/>
    <sheet name="brug" sheetId="14" r:id="rId15"/>
    <sheet name="brus" sheetId="15" r:id="rId16"/>
    <sheet name="gent" sheetId="16" r:id="rId17"/>
    <sheet name="leuven" sheetId="17" r:id="rId18"/>
    <sheet name="mechelen" sheetId="18" r:id="rId19"/>
    <sheet name="Antwerpse Kempen" sheetId="29" r:id="rId20"/>
    <sheet name="Brugse Ommeland" sheetId="30" r:id="rId21"/>
    <sheet name="Groene Gordel" sheetId="43" r:id="rId22"/>
    <sheet name="Hageland" sheetId="44" r:id="rId23"/>
    <sheet name="Haspengouw" sheetId="27" r:id="rId24"/>
    <sheet name="HASSELT EN OMGEVING" sheetId="47" r:id="rId25"/>
    <sheet name="Leiestreek" sheetId="28" r:id="rId26"/>
    <sheet name="Limburgse Kempen incl" sheetId="31" r:id="rId27"/>
    <sheet name="Maasland" sheetId="32" r:id="rId28"/>
    <sheet name="Meetjesland" sheetId="33" r:id="rId29"/>
    <sheet name="Randst A-M" sheetId="35" r:id="rId30"/>
    <sheet name="Scheldeland" sheetId="36" r:id="rId31"/>
    <sheet name="Vlaamse Ardennen" sheetId="37" r:id="rId32"/>
    <sheet name="Voeren" sheetId="38" r:id="rId33"/>
    <sheet name="Waasland" sheetId="39" r:id="rId34"/>
    <sheet name="Westhoek" sheetId="40" r:id="rId35"/>
    <sheet name="bel (2)" sheetId="48" r:id="rId36"/>
    <sheet name="vla (2)" sheetId="49" r:id="rId37"/>
    <sheet name="bru (2)" sheetId="50" r:id="rId38"/>
    <sheet name="wal (2)" sheetId="51" r:id="rId39"/>
    <sheet name="VLAANDEREN (2)" sheetId="52" r:id="rId40"/>
    <sheet name="prov antw (2)" sheetId="53" r:id="rId41"/>
    <sheet name="prov limb (2)" sheetId="54" r:id="rId42"/>
    <sheet name="prov oost-vla (2)" sheetId="55" r:id="rId43"/>
    <sheet name="prov vla bra (2)" sheetId="56" r:id="rId44"/>
    <sheet name="prov west-vla (2)" sheetId="57" r:id="rId45"/>
    <sheet name="Kust (2)" sheetId="58" r:id="rId46"/>
    <sheet name="Kunststeden (2)" sheetId="59" r:id="rId47"/>
    <sheet name="Vla reg (2)" sheetId="60" r:id="rId48"/>
    <sheet name="antw (2)" sheetId="61" r:id="rId49"/>
    <sheet name="brug (2)" sheetId="62" r:id="rId50"/>
    <sheet name="brus (2)" sheetId="63" r:id="rId51"/>
    <sheet name="gent (2)" sheetId="64" r:id="rId52"/>
    <sheet name="leuven (2)" sheetId="65" r:id="rId53"/>
    <sheet name="mechelen (2)" sheetId="66" r:id="rId54"/>
    <sheet name="Antwerpse Kempen (2)" sheetId="67" r:id="rId55"/>
    <sheet name="Brugse Ommeland (2)" sheetId="68" r:id="rId56"/>
    <sheet name="Groene Gordel (2)" sheetId="69" r:id="rId57"/>
    <sheet name="Hageland (2)" sheetId="70" r:id="rId58"/>
    <sheet name="Haspengouw (2)" sheetId="71" r:id="rId59"/>
    <sheet name="HASSELT EN OMGEVING (2)" sheetId="72" r:id="rId60"/>
    <sheet name="Leiestreek (2)" sheetId="73" r:id="rId61"/>
    <sheet name="Limburgse Kempen" sheetId="74" r:id="rId62"/>
    <sheet name="Maasland (2)" sheetId="75" r:id="rId63"/>
    <sheet name="Meetjesland (2)" sheetId="76" r:id="rId64"/>
    <sheet name="Randst A-M (2)" sheetId="77" r:id="rId65"/>
    <sheet name="Scheldeland (2)" sheetId="78" r:id="rId66"/>
    <sheet name="Vlaamse Ardennen (2)" sheetId="79" r:id="rId67"/>
    <sheet name="Voeren (2)" sheetId="80" r:id="rId68"/>
    <sheet name="Waasland (2)" sheetId="81" r:id="rId69"/>
    <sheet name="Westhoek (2)" sheetId="82" r:id="rId70"/>
    <sheet name="bel (3)" sheetId="83" r:id="rId71"/>
    <sheet name="vla (3)" sheetId="84" r:id="rId72"/>
    <sheet name="bru (3)" sheetId="85" r:id="rId73"/>
    <sheet name="wal (3)" sheetId="86" r:id="rId74"/>
    <sheet name="VLAANDEREN (3)" sheetId="87" r:id="rId75"/>
    <sheet name="prov antw (3)" sheetId="88" r:id="rId76"/>
    <sheet name="prov limb (3)" sheetId="89" r:id="rId77"/>
    <sheet name="prov oost-vla (3)" sheetId="90" r:id="rId78"/>
    <sheet name="prov vla bra (3)" sheetId="91" r:id="rId79"/>
    <sheet name="prov west-vla (3)" sheetId="92" r:id="rId80"/>
    <sheet name="Kust (3)" sheetId="93" r:id="rId81"/>
    <sheet name="Kunststeden (3)" sheetId="94" r:id="rId82"/>
    <sheet name="Vla reg (3)" sheetId="95" r:id="rId83"/>
    <sheet name="antw (3)" sheetId="96" r:id="rId84"/>
    <sheet name="brug (3)" sheetId="97" r:id="rId85"/>
    <sheet name="brus (3)" sheetId="98" r:id="rId86"/>
    <sheet name="gent (3)" sheetId="99" r:id="rId87"/>
    <sheet name="leuven (3)" sheetId="100" r:id="rId88"/>
    <sheet name="mechelen (3)" sheetId="101" r:id="rId89"/>
    <sheet name="Antwerpse Kempen (3)" sheetId="102" r:id="rId90"/>
    <sheet name="Brugse Ommeland (3)" sheetId="103" r:id="rId91"/>
    <sheet name="Groene Gordel (3)" sheetId="104" r:id="rId92"/>
    <sheet name="Hageland (3)" sheetId="105" r:id="rId93"/>
    <sheet name="Haspengouw (3)" sheetId="106" r:id="rId94"/>
    <sheet name="HASSELT EN OMGEVING (3)" sheetId="107" r:id="rId95"/>
    <sheet name="Leiestreek (3)" sheetId="108" r:id="rId96"/>
    <sheet name="Limburgse Kempen (2)" sheetId="109" r:id="rId97"/>
    <sheet name="Maasland (3)" sheetId="110" r:id="rId98"/>
    <sheet name="Meetjesland (3)" sheetId="111" r:id="rId99"/>
    <sheet name="Randst A-M (3)" sheetId="112" r:id="rId100"/>
    <sheet name="Scheldeland (3)" sheetId="113" r:id="rId101"/>
    <sheet name="Vlaamse Ardennen (3)" sheetId="114" r:id="rId102"/>
    <sheet name="Voeren (3)" sheetId="115" r:id="rId103"/>
    <sheet name="Waasland (3)" sheetId="116" r:id="rId104"/>
    <sheet name="Westhoek (3)" sheetId="117" r:id="rId105"/>
    <sheet name="bel (4)" sheetId="118" r:id="rId106"/>
    <sheet name="vla (4)" sheetId="119" r:id="rId107"/>
    <sheet name="bru (4)" sheetId="120" r:id="rId108"/>
    <sheet name="wal (4)" sheetId="121" r:id="rId109"/>
    <sheet name="VLAANDEREN (4)" sheetId="122" r:id="rId110"/>
    <sheet name="prov antw (4)" sheetId="123" r:id="rId111"/>
    <sheet name="prov limb (4)" sheetId="124" r:id="rId112"/>
    <sheet name="prov oost-vla (4)" sheetId="125" r:id="rId113"/>
    <sheet name="prov vla bra (4)" sheetId="126" r:id="rId114"/>
    <sheet name="prov west-vla (4)" sheetId="127" r:id="rId115"/>
    <sheet name="Kust (4)" sheetId="128" r:id="rId116"/>
    <sheet name="Kunststeden (4)" sheetId="129" r:id="rId117"/>
    <sheet name="Vla reg (4)" sheetId="130" r:id="rId118"/>
    <sheet name="antw (4)" sheetId="131" r:id="rId119"/>
    <sheet name="brug (4)" sheetId="132" r:id="rId120"/>
    <sheet name="brus (4)" sheetId="133" r:id="rId121"/>
    <sheet name="gent (4)" sheetId="134" r:id="rId122"/>
    <sheet name="leuven (4)" sheetId="135" r:id="rId123"/>
    <sheet name="mechelen (4)" sheetId="136" r:id="rId124"/>
    <sheet name="Antwerpse Kempen (4)" sheetId="137" r:id="rId125"/>
    <sheet name="Brugse Ommeland (4)" sheetId="138" r:id="rId126"/>
    <sheet name="Groene Gordel (4)" sheetId="139" r:id="rId127"/>
    <sheet name="Hageland (4)" sheetId="140" r:id="rId128"/>
    <sheet name="Haspengouw (4)" sheetId="141" r:id="rId129"/>
    <sheet name="HASSELT EN OMGEVING (4)" sheetId="142" r:id="rId130"/>
    <sheet name="Leiestreek (4)" sheetId="143" r:id="rId131"/>
    <sheet name="Limburgse Kempen incl (2)" sheetId="144" r:id="rId132"/>
    <sheet name="Maasland (4)" sheetId="145" r:id="rId133"/>
    <sheet name="Meetjesland (4)" sheetId="146" r:id="rId134"/>
    <sheet name="Randst A-M (4)" sheetId="147" r:id="rId135"/>
    <sheet name="Scheldeland (4)" sheetId="148" r:id="rId136"/>
    <sheet name="Vlaamse Ardennen (4)" sheetId="149" r:id="rId137"/>
    <sheet name="Voeren (4)" sheetId="150" r:id="rId138"/>
    <sheet name="Waasland (4)" sheetId="151" r:id="rId139"/>
    <sheet name="Westhoek (4)" sheetId="152" r:id="rId140"/>
  </sheets>
  <definedNames>
    <definedName name="Print_Area" localSheetId="13">antw!$A$1:$I$41</definedName>
    <definedName name="Print_Area" localSheetId="48">'antw (2)'!$A$1:$I$41</definedName>
    <definedName name="Print_Area" localSheetId="83">'antw (3)'!$A$1:$I$41</definedName>
    <definedName name="Print_Area" localSheetId="118">'antw (4)'!$A$1:$I$41</definedName>
    <definedName name="Print_Area" localSheetId="19">'Antwerpse Kempen'!$A$1:$I$41</definedName>
    <definedName name="Print_Area" localSheetId="54">'Antwerpse Kempen (2)'!$A$1:$I$41</definedName>
    <definedName name="Print_Area" localSheetId="89">'Antwerpse Kempen (3)'!$A$1:$I$41</definedName>
    <definedName name="Print_Area" localSheetId="124">'Antwerpse Kempen (4)'!$A$1:$I$41</definedName>
    <definedName name="Print_Area" localSheetId="0">bel!$A$1:$I$41</definedName>
    <definedName name="Print_Area" localSheetId="35">'bel (2)'!$A$1:$I$41</definedName>
    <definedName name="Print_Area" localSheetId="70">'bel (3)'!$A$1:$I$41</definedName>
    <definedName name="Print_Area" localSheetId="105">'bel (4)'!$A$1:$I$41</definedName>
    <definedName name="Print_Area" localSheetId="2">bru!$A$1:$I$41</definedName>
    <definedName name="Print_Area" localSheetId="37">'bru (2)'!$A$1:$I$41</definedName>
    <definedName name="Print_Area" localSheetId="72">'bru (3)'!$A$1:$I$41</definedName>
    <definedName name="Print_Area" localSheetId="107">'bru (4)'!$A$1:$I$41</definedName>
    <definedName name="Print_Area" localSheetId="14">brug!$A$1:$I$41</definedName>
    <definedName name="Print_Area" localSheetId="49">'brug (2)'!$A$1:$I$41</definedName>
    <definedName name="Print_Area" localSheetId="84">'brug (3)'!$A$1:$I$41</definedName>
    <definedName name="Print_Area" localSheetId="119">'brug (4)'!$A$1:$I$41</definedName>
    <definedName name="Print_Area" localSheetId="20">'Brugse Ommeland'!$A$1:$I$41</definedName>
    <definedName name="Print_Area" localSheetId="55">'Brugse Ommeland (2)'!$A$1:$I$41</definedName>
    <definedName name="Print_Area" localSheetId="90">'Brugse Ommeland (3)'!$A$1:$I$41</definedName>
    <definedName name="Print_Area" localSheetId="125">'Brugse Ommeland (4)'!$A$1:$I$41</definedName>
    <definedName name="Print_Area" localSheetId="15">brus!$A$1:$I$41</definedName>
    <definedName name="Print_Area" localSheetId="50">'brus (2)'!$A$1:$I$41</definedName>
    <definedName name="Print_Area" localSheetId="85">'brus (3)'!$A$1:$I$41</definedName>
    <definedName name="Print_Area" localSheetId="120">'brus (4)'!$A$1:$I$41</definedName>
    <definedName name="Print_Area" localSheetId="16">gent!$A$1:$I$41</definedName>
    <definedName name="Print_Area" localSheetId="51">'gent (2)'!$A$1:$I$41</definedName>
    <definedName name="Print_Area" localSheetId="86">'gent (3)'!$A$1:$I$41</definedName>
    <definedName name="Print_Area" localSheetId="121">'gent (4)'!$A$1:$I$41</definedName>
    <definedName name="Print_Area" localSheetId="21">'Groene Gordel'!$A$1:$I$41</definedName>
    <definedName name="Print_Area" localSheetId="56">'Groene Gordel (2)'!$A$1:$I$41</definedName>
    <definedName name="Print_Area" localSheetId="91">'Groene Gordel (3)'!$A$1:$I$41</definedName>
    <definedName name="Print_Area" localSheetId="126">'Groene Gordel (4)'!$A$1:$I$41</definedName>
    <definedName name="Print_Area" localSheetId="22">Hageland!$A$1:$I$41</definedName>
    <definedName name="Print_Area" localSheetId="57">'Hageland (2)'!$A$1:$I$41</definedName>
    <definedName name="Print_Area" localSheetId="92">'Hageland (3)'!$A$1:$I$41</definedName>
    <definedName name="Print_Area" localSheetId="127">'Hageland (4)'!$A$1:$I$41</definedName>
    <definedName name="Print_Area" localSheetId="23">Haspengouw!$A$1:$I$41</definedName>
    <definedName name="Print_Area" localSheetId="58">'Haspengouw (2)'!$A$1:$I$41</definedName>
    <definedName name="Print_Area" localSheetId="93">'Haspengouw (3)'!$A$1:$I$41</definedName>
    <definedName name="Print_Area" localSheetId="128">'Haspengouw (4)'!$A$1:$I$41</definedName>
    <definedName name="Print_Area" localSheetId="24">'HASSELT EN OMGEVING'!$A$1:$I$41</definedName>
    <definedName name="Print_Area" localSheetId="59">'HASSELT EN OMGEVING (2)'!$A$1:$I$41</definedName>
    <definedName name="Print_Area" localSheetId="94">'HASSELT EN OMGEVING (3)'!$A$1:$I$41</definedName>
    <definedName name="Print_Area" localSheetId="129">'HASSELT EN OMGEVING (4)'!$A$1:$I$41</definedName>
    <definedName name="Print_Area" localSheetId="11">Kunststeden!$A$1:$I$41</definedName>
    <definedName name="Print_Area" localSheetId="46">'Kunststeden (2)'!$A$1:$I$41</definedName>
    <definedName name="Print_Area" localSheetId="81">'Kunststeden (3)'!$A$1:$I$41</definedName>
    <definedName name="Print_Area" localSheetId="116">'Kunststeden (4)'!$A$1:$I$41</definedName>
    <definedName name="Print_Area" localSheetId="10">Kust!$A$1:$I$41</definedName>
    <definedName name="Print_Area" localSheetId="45">'Kust (2)'!$A$1:$I$41</definedName>
    <definedName name="Print_Area" localSheetId="80">'Kust (3)'!$A$1:$I$41</definedName>
    <definedName name="Print_Area" localSheetId="115">'Kust (4)'!$A$1:$I$41</definedName>
    <definedName name="Print_Area" localSheetId="25">Leiestreek!$A$1:$I$41</definedName>
    <definedName name="Print_Area" localSheetId="60">'Leiestreek (2)'!$A$1:$I$41</definedName>
    <definedName name="Print_Area" localSheetId="95">'Leiestreek (3)'!$A$1:$I$41</definedName>
    <definedName name="Print_Area" localSheetId="130">'Leiestreek (4)'!$A$1:$I$41</definedName>
    <definedName name="Print_Area" localSheetId="17">leuven!$A$1:$I$41</definedName>
    <definedName name="Print_Area" localSheetId="52">'leuven (2)'!$A$1:$I$41</definedName>
    <definedName name="Print_Area" localSheetId="87">'leuven (3)'!$A$1:$I$41</definedName>
    <definedName name="Print_Area" localSheetId="122">'leuven (4)'!$A$1:$I$41</definedName>
    <definedName name="Print_Area" localSheetId="61">'Limburgse Kempen'!$A$1:$I$41</definedName>
    <definedName name="Print_Area" localSheetId="96">'Limburgse Kempen (2)'!$A$1:$I$41</definedName>
    <definedName name="Print_Area" localSheetId="26">'Limburgse Kempen incl'!$A$1:$I$41</definedName>
    <definedName name="Print_Area" localSheetId="131">'Limburgse Kempen incl (2)'!$A$1:$I$41</definedName>
    <definedName name="Print_Area" localSheetId="27">Maasland!$A$1:$I$41</definedName>
    <definedName name="Print_Area" localSheetId="62">'Maasland (2)'!$A$1:$I$41</definedName>
    <definedName name="Print_Area" localSheetId="97">'Maasland (3)'!$A$1:$I$41</definedName>
    <definedName name="Print_Area" localSheetId="132">'Maasland (4)'!$A$1:$I$41</definedName>
    <definedName name="Print_Area" localSheetId="18">mechelen!$A$1:$I$41</definedName>
    <definedName name="Print_Area" localSheetId="53">'mechelen (2)'!$A$1:$I$41</definedName>
    <definedName name="Print_Area" localSheetId="88">'mechelen (3)'!$A$1:$I$41</definedName>
    <definedName name="Print_Area" localSheetId="123">'mechelen (4)'!$A$1:$I$41</definedName>
    <definedName name="Print_Area" localSheetId="28">Meetjesland!$A$1:$I$41</definedName>
    <definedName name="Print_Area" localSheetId="63">'Meetjesland (2)'!$A$1:$I$41</definedName>
    <definedName name="Print_Area" localSheetId="98">'Meetjesland (3)'!$A$1:$I$41</definedName>
    <definedName name="Print_Area" localSheetId="133">'Meetjesland (4)'!$A$1:$I$41</definedName>
    <definedName name="Print_Area" localSheetId="5">'prov antw'!$A$1:$I$41</definedName>
    <definedName name="Print_Area" localSheetId="40">'prov antw (2)'!$A$1:$I$41</definedName>
    <definedName name="Print_Area" localSheetId="75">'prov antw (3)'!$A$1:$I$41</definedName>
    <definedName name="Print_Area" localSheetId="110">'prov antw (4)'!$A$1:$I$41</definedName>
    <definedName name="Print_Area" localSheetId="6">'prov limb'!$A$1:$I$41</definedName>
    <definedName name="Print_Area" localSheetId="41">'prov limb (2)'!$A$1:$I$41</definedName>
    <definedName name="Print_Area" localSheetId="76">'prov limb (3)'!$A$1:$I$41</definedName>
    <definedName name="Print_Area" localSheetId="111">'prov limb (4)'!$A$1:$I$41</definedName>
    <definedName name="Print_Area" localSheetId="7">'prov oost-vla'!$A$1:$I$41</definedName>
    <definedName name="Print_Area" localSheetId="42">'prov oost-vla (2)'!$A$1:$I$41</definedName>
    <definedName name="Print_Area" localSheetId="77">'prov oost-vla (3)'!$A$1:$I$41</definedName>
    <definedName name="Print_Area" localSheetId="112">'prov oost-vla (4)'!$A$1:$I$41</definedName>
    <definedName name="Print_Area" localSheetId="8">'prov vla bra'!$A$1:$I$41</definedName>
    <definedName name="Print_Area" localSheetId="43">'prov vla bra (2)'!$A$1:$I$41</definedName>
    <definedName name="Print_Area" localSheetId="78">'prov vla bra (3)'!$A$1:$I$41</definedName>
    <definedName name="Print_Area" localSheetId="113">'prov vla bra (4)'!$A$1:$I$41</definedName>
    <definedName name="Print_Area" localSheetId="9">'prov west-vla'!$A$1:$I$41</definedName>
    <definedName name="Print_Area" localSheetId="44">'prov west-vla (2)'!$A$1:$I$41</definedName>
    <definedName name="Print_Area" localSheetId="79">'prov west-vla (3)'!$A$1:$I$41</definedName>
    <definedName name="Print_Area" localSheetId="114">'prov west-vla (4)'!$A$1:$I$41</definedName>
    <definedName name="Print_Area" localSheetId="29">'Randst A-M'!$A$1:$I$41</definedName>
    <definedName name="Print_Area" localSheetId="64">'Randst A-M (2)'!$A$1:$I$41</definedName>
    <definedName name="Print_Area" localSheetId="99">'Randst A-M (3)'!$A$1:$I$41</definedName>
    <definedName name="Print_Area" localSheetId="134">'Randst A-M (4)'!$A$1:$I$41</definedName>
    <definedName name="Print_Area" localSheetId="30">Scheldeland!$A$1:$I$41</definedName>
    <definedName name="Print_Area" localSheetId="65">'Scheldeland (2)'!$A$1:$I$41</definedName>
    <definedName name="Print_Area" localSheetId="100">'Scheldeland (3)'!$A$1:$I$41</definedName>
    <definedName name="Print_Area" localSheetId="135">'Scheldeland (4)'!$A$1:$I$41</definedName>
    <definedName name="Print_Area" localSheetId="1">vla!$A$1:$I$41</definedName>
    <definedName name="Print_Area" localSheetId="36">'vla (2)'!$A$1:$I$41</definedName>
    <definedName name="Print_Area" localSheetId="71">'vla (3)'!$A$1:$I$41</definedName>
    <definedName name="Print_Area" localSheetId="106">'vla (4)'!$A$1:$I$41</definedName>
    <definedName name="Print_Area" localSheetId="12">'Vla reg'!$A$1:$I$41</definedName>
    <definedName name="Print_Area" localSheetId="47">'Vla reg (2)'!$A$1:$I$41</definedName>
    <definedName name="Print_Area" localSheetId="82">'Vla reg (3)'!$A$1:$I$41</definedName>
    <definedName name="Print_Area" localSheetId="117">'Vla reg (4)'!$A$1:$I$41</definedName>
    <definedName name="Print_Area" localSheetId="31">'Vlaamse Ardennen'!$A$1:$I$41</definedName>
    <definedName name="Print_Area" localSheetId="66">'Vlaamse Ardennen (2)'!$A$1:$I$41</definedName>
    <definedName name="Print_Area" localSheetId="101">'Vlaamse Ardennen (3)'!$A$1:$I$41</definedName>
    <definedName name="Print_Area" localSheetId="136">'Vlaamse Ardennen (4)'!$A$1:$I$41</definedName>
    <definedName name="Print_Area" localSheetId="4">VLAANDEREN!$A$1:$I$41</definedName>
    <definedName name="Print_Area" localSheetId="39">'VLAANDEREN (2)'!$A$1:$I$41</definedName>
    <definedName name="Print_Area" localSheetId="74">'VLAANDEREN (3)'!$A$1:$I$41</definedName>
    <definedName name="Print_Area" localSheetId="109">'VLAANDEREN (4)'!$A$1:$I$41</definedName>
    <definedName name="Print_Area" localSheetId="32">Voeren!$A$1:$I$41</definedName>
    <definedName name="Print_Area" localSheetId="67">'Voeren (2)'!$A$1:$I$41</definedName>
    <definedName name="Print_Area" localSheetId="102">'Voeren (3)'!$A$1:$I$41</definedName>
    <definedName name="Print_Area" localSheetId="137">'Voeren (4)'!$A$1:$I$41</definedName>
    <definedName name="Print_Area" localSheetId="33">Waasland!$A$1:$I$41</definedName>
    <definedName name="Print_Area" localSheetId="68">'Waasland (2)'!$A$1:$I$41</definedName>
    <definedName name="Print_Area" localSheetId="103">'Waasland (3)'!$A$1:$I$41</definedName>
    <definedName name="Print_Area" localSheetId="138">'Waasland (4)'!$A$1:$I$41</definedName>
    <definedName name="Print_Area" localSheetId="3">wal!$A$1:$I$41</definedName>
    <definedName name="Print_Area" localSheetId="38">'wal (2)'!$A$1:$I$41</definedName>
    <definedName name="Print_Area" localSheetId="73">'wal (3)'!$A$1:$I$41</definedName>
    <definedName name="Print_Area" localSheetId="108">'wal (4)'!$A$1:$I$41</definedName>
    <definedName name="Print_Area" localSheetId="34">Westhoek!$A$1:$I$41</definedName>
    <definedName name="Print_Area" localSheetId="69">'Westhoek (2)'!$A$1:$I$41</definedName>
    <definedName name="Print_Area" localSheetId="104">'Westhoek (3)'!$A$1:$I$41</definedName>
    <definedName name="Print_Area" localSheetId="139">'Westhoek (4)'!$A$1:$I$41</definedName>
  </definedNames>
  <calcPr calcId="145621" calcMode="manual"/>
</workbook>
</file>

<file path=xl/calcChain.xml><?xml version="1.0" encoding="utf-8"?>
<calcChain xmlns="http://schemas.openxmlformats.org/spreadsheetml/2006/main">
  <c r="H38" i="152" l="1"/>
  <c r="G38" i="152"/>
  <c r="H37" i="152"/>
  <c r="G37" i="152"/>
  <c r="E36" i="152"/>
  <c r="D36" i="152"/>
  <c r="C36" i="152"/>
  <c r="B36" i="152"/>
  <c r="H35" i="152"/>
  <c r="G35" i="152"/>
  <c r="H34" i="152"/>
  <c r="G34" i="152"/>
  <c r="H33" i="152"/>
  <c r="G33" i="152"/>
  <c r="H32" i="152"/>
  <c r="G32" i="152"/>
  <c r="H31" i="152"/>
  <c r="G31" i="152"/>
  <c r="H30" i="152"/>
  <c r="G30" i="152"/>
  <c r="H29" i="152"/>
  <c r="G29" i="152"/>
  <c r="H28" i="152"/>
  <c r="G28" i="152"/>
  <c r="H27" i="152"/>
  <c r="G27" i="152"/>
  <c r="H26" i="152"/>
  <c r="G26" i="152"/>
  <c r="H25" i="152"/>
  <c r="G25" i="152"/>
  <c r="H24" i="152"/>
  <c r="G24" i="152"/>
  <c r="H23" i="152"/>
  <c r="G23" i="152"/>
  <c r="H22" i="152"/>
  <c r="G22" i="152"/>
  <c r="H21" i="152"/>
  <c r="G21" i="152"/>
  <c r="H20" i="152"/>
  <c r="G20" i="152"/>
  <c r="H19" i="152"/>
  <c r="G19" i="152"/>
  <c r="H18" i="152"/>
  <c r="G18" i="152"/>
  <c r="H17" i="152"/>
  <c r="G17" i="152"/>
  <c r="H16" i="152"/>
  <c r="G16" i="152"/>
  <c r="H15" i="152"/>
  <c r="G15" i="152"/>
  <c r="H14" i="152"/>
  <c r="G14" i="152"/>
  <c r="H13" i="152"/>
  <c r="G13" i="152"/>
  <c r="H12" i="152"/>
  <c r="G12" i="152"/>
  <c r="H11" i="152"/>
  <c r="G11" i="152"/>
  <c r="H10" i="152"/>
  <c r="G10" i="152"/>
  <c r="H9" i="152"/>
  <c r="G9" i="152"/>
  <c r="H8" i="152"/>
  <c r="G8" i="152"/>
  <c r="H7" i="152"/>
  <c r="G7" i="152"/>
  <c r="H6" i="152"/>
  <c r="G6" i="152"/>
  <c r="H5" i="152"/>
  <c r="G5" i="152"/>
  <c r="H38" i="151"/>
  <c r="G38" i="151"/>
  <c r="H37" i="151"/>
  <c r="G37" i="151"/>
  <c r="E36" i="151"/>
  <c r="D36" i="151"/>
  <c r="C36" i="151"/>
  <c r="B36" i="151"/>
  <c r="H35" i="151"/>
  <c r="G35" i="151"/>
  <c r="H34" i="151"/>
  <c r="G34" i="151"/>
  <c r="H33" i="151"/>
  <c r="G33" i="151"/>
  <c r="H32" i="151"/>
  <c r="G32" i="151"/>
  <c r="H31" i="151"/>
  <c r="G31" i="151"/>
  <c r="H30" i="151"/>
  <c r="G30" i="151"/>
  <c r="H29" i="151"/>
  <c r="G29" i="151"/>
  <c r="H28" i="151"/>
  <c r="G28" i="151"/>
  <c r="H27" i="151"/>
  <c r="G27" i="151"/>
  <c r="H26" i="151"/>
  <c r="G26" i="151"/>
  <c r="H25" i="151"/>
  <c r="G25" i="151"/>
  <c r="H24" i="151"/>
  <c r="G24" i="151"/>
  <c r="H23" i="151"/>
  <c r="G23" i="151"/>
  <c r="H22" i="151"/>
  <c r="G22" i="151"/>
  <c r="H21" i="151"/>
  <c r="G21" i="151"/>
  <c r="H20" i="151"/>
  <c r="G20" i="151"/>
  <c r="H19" i="151"/>
  <c r="G19" i="151"/>
  <c r="H18" i="151"/>
  <c r="G18" i="151"/>
  <c r="H17" i="151"/>
  <c r="G17" i="151"/>
  <c r="H16" i="151"/>
  <c r="G16" i="151"/>
  <c r="H15" i="151"/>
  <c r="G15" i="151"/>
  <c r="H14" i="151"/>
  <c r="G14" i="151"/>
  <c r="H13" i="151"/>
  <c r="G13" i="151"/>
  <c r="H12" i="151"/>
  <c r="G12" i="151"/>
  <c r="H11" i="151"/>
  <c r="G11" i="151"/>
  <c r="H10" i="151"/>
  <c r="G10" i="151"/>
  <c r="H9" i="151"/>
  <c r="G9" i="151"/>
  <c r="H8" i="151"/>
  <c r="G8" i="151"/>
  <c r="H7" i="151"/>
  <c r="G7" i="151"/>
  <c r="H6" i="151"/>
  <c r="G6" i="151"/>
  <c r="H5" i="151"/>
  <c r="G5" i="151"/>
  <c r="H38" i="149"/>
  <c r="G38" i="149"/>
  <c r="H37" i="149"/>
  <c r="G37" i="149"/>
  <c r="E36" i="149"/>
  <c r="D36" i="149"/>
  <c r="C36" i="149"/>
  <c r="B36" i="149"/>
  <c r="H35" i="149"/>
  <c r="G35" i="149"/>
  <c r="H34" i="149"/>
  <c r="G34" i="149"/>
  <c r="H33" i="149"/>
  <c r="G33" i="149"/>
  <c r="H32" i="149"/>
  <c r="G32" i="149"/>
  <c r="H31" i="149"/>
  <c r="G31" i="149"/>
  <c r="H30" i="149"/>
  <c r="G30" i="149"/>
  <c r="H29" i="149"/>
  <c r="G29" i="149"/>
  <c r="H28" i="149"/>
  <c r="G28" i="149"/>
  <c r="H27" i="149"/>
  <c r="G27" i="149"/>
  <c r="H26" i="149"/>
  <c r="G26" i="149"/>
  <c r="H25" i="149"/>
  <c r="G25" i="149"/>
  <c r="H24" i="149"/>
  <c r="G24" i="149"/>
  <c r="H23" i="149"/>
  <c r="G23" i="149"/>
  <c r="H22" i="149"/>
  <c r="G22" i="149"/>
  <c r="H21" i="149"/>
  <c r="G21" i="149"/>
  <c r="H20" i="149"/>
  <c r="G20" i="149"/>
  <c r="H19" i="149"/>
  <c r="G19" i="149"/>
  <c r="H18" i="149"/>
  <c r="G18" i="149"/>
  <c r="H17" i="149"/>
  <c r="G17" i="149"/>
  <c r="H16" i="149"/>
  <c r="G16" i="149"/>
  <c r="H15" i="149"/>
  <c r="G15" i="149"/>
  <c r="H14" i="149"/>
  <c r="G14" i="149"/>
  <c r="H13" i="149"/>
  <c r="G13" i="149"/>
  <c r="H12" i="149"/>
  <c r="G12" i="149"/>
  <c r="H11" i="149"/>
  <c r="G11" i="149"/>
  <c r="H10" i="149"/>
  <c r="G10" i="149"/>
  <c r="H9" i="149"/>
  <c r="G9" i="149"/>
  <c r="H8" i="149"/>
  <c r="G8" i="149"/>
  <c r="H7" i="149"/>
  <c r="G7" i="149"/>
  <c r="H6" i="149"/>
  <c r="G6" i="149"/>
  <c r="H5" i="149"/>
  <c r="G5" i="149"/>
  <c r="H38" i="148"/>
  <c r="G38" i="148"/>
  <c r="H37" i="148"/>
  <c r="G37" i="148"/>
  <c r="E36" i="148"/>
  <c r="D36" i="148"/>
  <c r="C36" i="148"/>
  <c r="B36" i="148"/>
  <c r="H35" i="148"/>
  <c r="G35" i="148"/>
  <c r="H34" i="148"/>
  <c r="G34" i="148"/>
  <c r="H33" i="148"/>
  <c r="G33" i="148"/>
  <c r="H32" i="148"/>
  <c r="G32" i="148"/>
  <c r="H31" i="148"/>
  <c r="G31" i="148"/>
  <c r="H30" i="148"/>
  <c r="G30" i="148"/>
  <c r="H29" i="148"/>
  <c r="G29" i="148"/>
  <c r="H28" i="148"/>
  <c r="G28" i="148"/>
  <c r="H27" i="148"/>
  <c r="G27" i="148"/>
  <c r="H26" i="148"/>
  <c r="G26" i="148"/>
  <c r="H25" i="148"/>
  <c r="G25" i="148"/>
  <c r="H24" i="148"/>
  <c r="G24" i="148"/>
  <c r="H23" i="148"/>
  <c r="G23" i="148"/>
  <c r="H22" i="148"/>
  <c r="G22" i="148"/>
  <c r="H21" i="148"/>
  <c r="G21" i="148"/>
  <c r="H20" i="148"/>
  <c r="G20" i="148"/>
  <c r="H19" i="148"/>
  <c r="G19" i="148"/>
  <c r="H18" i="148"/>
  <c r="G18" i="148"/>
  <c r="H17" i="148"/>
  <c r="G17" i="148"/>
  <c r="H16" i="148"/>
  <c r="G16" i="148"/>
  <c r="H15" i="148"/>
  <c r="G15" i="148"/>
  <c r="H14" i="148"/>
  <c r="G14" i="148"/>
  <c r="H13" i="148"/>
  <c r="G13" i="148"/>
  <c r="H12" i="148"/>
  <c r="G12" i="148"/>
  <c r="H11" i="148"/>
  <c r="G11" i="148"/>
  <c r="H10" i="148"/>
  <c r="G10" i="148"/>
  <c r="H9" i="148"/>
  <c r="G9" i="148"/>
  <c r="H8" i="148"/>
  <c r="G8" i="148"/>
  <c r="H7" i="148"/>
  <c r="G7" i="148"/>
  <c r="H6" i="148"/>
  <c r="G6" i="148"/>
  <c r="H5" i="148"/>
  <c r="G5" i="148"/>
  <c r="H38" i="146"/>
  <c r="G38" i="146"/>
  <c r="H37" i="146"/>
  <c r="G37" i="146"/>
  <c r="E36" i="146"/>
  <c r="D36" i="146"/>
  <c r="C36" i="146"/>
  <c r="B36" i="146"/>
  <c r="H35" i="146"/>
  <c r="G35" i="146"/>
  <c r="H34" i="146"/>
  <c r="G34" i="146"/>
  <c r="H33" i="146"/>
  <c r="G33" i="146"/>
  <c r="H32" i="146"/>
  <c r="G32" i="146"/>
  <c r="H31" i="146"/>
  <c r="G31" i="146"/>
  <c r="H30" i="146"/>
  <c r="G30" i="146"/>
  <c r="H29" i="146"/>
  <c r="G29" i="146"/>
  <c r="H28" i="146"/>
  <c r="G28" i="146"/>
  <c r="H27" i="146"/>
  <c r="G27" i="146"/>
  <c r="H26" i="146"/>
  <c r="G26" i="146"/>
  <c r="H25" i="146"/>
  <c r="G25" i="146"/>
  <c r="H24" i="146"/>
  <c r="G24" i="146"/>
  <c r="H23" i="146"/>
  <c r="G23" i="146"/>
  <c r="H22" i="146"/>
  <c r="G22" i="146"/>
  <c r="H21" i="146"/>
  <c r="G21" i="146"/>
  <c r="H20" i="146"/>
  <c r="G20" i="146"/>
  <c r="H19" i="146"/>
  <c r="G19" i="146"/>
  <c r="H18" i="146"/>
  <c r="G18" i="146"/>
  <c r="H17" i="146"/>
  <c r="G17" i="146"/>
  <c r="H16" i="146"/>
  <c r="G16" i="146"/>
  <c r="H15" i="146"/>
  <c r="G15" i="146"/>
  <c r="H14" i="146"/>
  <c r="G14" i="146"/>
  <c r="H13" i="146"/>
  <c r="G13" i="146"/>
  <c r="H12" i="146"/>
  <c r="G12" i="146"/>
  <c r="H11" i="146"/>
  <c r="G11" i="146"/>
  <c r="H10" i="146"/>
  <c r="G10" i="146"/>
  <c r="H9" i="146"/>
  <c r="G9" i="146"/>
  <c r="H8" i="146"/>
  <c r="G8" i="146"/>
  <c r="H7" i="146"/>
  <c r="G7" i="146"/>
  <c r="H6" i="146"/>
  <c r="G6" i="146"/>
  <c r="H5" i="146"/>
  <c r="G5" i="146"/>
  <c r="H38" i="145"/>
  <c r="G38" i="145"/>
  <c r="H37" i="145"/>
  <c r="G37" i="145"/>
  <c r="E36" i="145"/>
  <c r="D36" i="145"/>
  <c r="C36" i="145"/>
  <c r="B36" i="145"/>
  <c r="H35" i="145"/>
  <c r="G35" i="145"/>
  <c r="H34" i="145"/>
  <c r="G34" i="145"/>
  <c r="H33" i="145"/>
  <c r="G33" i="145"/>
  <c r="H32" i="145"/>
  <c r="G32" i="145"/>
  <c r="H31" i="145"/>
  <c r="G31" i="145"/>
  <c r="H30" i="145"/>
  <c r="G30" i="145"/>
  <c r="H29" i="145"/>
  <c r="G29" i="145"/>
  <c r="H28" i="145"/>
  <c r="G28" i="145"/>
  <c r="H27" i="145"/>
  <c r="G27" i="145"/>
  <c r="H26" i="145"/>
  <c r="G26" i="145"/>
  <c r="H25" i="145"/>
  <c r="G25" i="145"/>
  <c r="H24" i="145"/>
  <c r="G24" i="145"/>
  <c r="H23" i="145"/>
  <c r="G23" i="145"/>
  <c r="H22" i="145"/>
  <c r="G22" i="145"/>
  <c r="H21" i="145"/>
  <c r="G21" i="145"/>
  <c r="H20" i="145"/>
  <c r="G20" i="145"/>
  <c r="H19" i="145"/>
  <c r="G19" i="145"/>
  <c r="H18" i="145"/>
  <c r="G18" i="145"/>
  <c r="H17" i="145"/>
  <c r="G17" i="145"/>
  <c r="H16" i="145"/>
  <c r="G16" i="145"/>
  <c r="H15" i="145"/>
  <c r="G15" i="145"/>
  <c r="H14" i="145"/>
  <c r="G14" i="145"/>
  <c r="H13" i="145"/>
  <c r="G13" i="145"/>
  <c r="H12" i="145"/>
  <c r="G12" i="145"/>
  <c r="H11" i="145"/>
  <c r="G11" i="145"/>
  <c r="H10" i="145"/>
  <c r="G10" i="145"/>
  <c r="H9" i="145"/>
  <c r="G9" i="145"/>
  <c r="H8" i="145"/>
  <c r="G8" i="145"/>
  <c r="H7" i="145"/>
  <c r="G7" i="145"/>
  <c r="H6" i="145"/>
  <c r="G6" i="145"/>
  <c r="H5" i="145"/>
  <c r="G5" i="145"/>
  <c r="H38" i="144"/>
  <c r="G38" i="144"/>
  <c r="H37" i="144"/>
  <c r="G37" i="144"/>
  <c r="E36" i="144"/>
  <c r="D36" i="144"/>
  <c r="C36" i="144"/>
  <c r="B36" i="144"/>
  <c r="H35" i="144"/>
  <c r="G35" i="144"/>
  <c r="H34" i="144"/>
  <c r="G34" i="144"/>
  <c r="H33" i="144"/>
  <c r="G33" i="144"/>
  <c r="H32" i="144"/>
  <c r="G32" i="144"/>
  <c r="H31" i="144"/>
  <c r="G31" i="144"/>
  <c r="H30" i="144"/>
  <c r="G30" i="144"/>
  <c r="H29" i="144"/>
  <c r="G29" i="144"/>
  <c r="H28" i="144"/>
  <c r="G28" i="144"/>
  <c r="H27" i="144"/>
  <c r="G27" i="144"/>
  <c r="H26" i="144"/>
  <c r="G26" i="144"/>
  <c r="H25" i="144"/>
  <c r="G25" i="144"/>
  <c r="H24" i="144"/>
  <c r="G24" i="144"/>
  <c r="H23" i="144"/>
  <c r="G23" i="144"/>
  <c r="H22" i="144"/>
  <c r="G22" i="144"/>
  <c r="H21" i="144"/>
  <c r="G21" i="144"/>
  <c r="H20" i="144"/>
  <c r="G20" i="144"/>
  <c r="H19" i="144"/>
  <c r="G19" i="144"/>
  <c r="H18" i="144"/>
  <c r="G18" i="144"/>
  <c r="H17" i="144"/>
  <c r="G17" i="144"/>
  <c r="H16" i="144"/>
  <c r="G16" i="144"/>
  <c r="H15" i="144"/>
  <c r="G15" i="144"/>
  <c r="H14" i="144"/>
  <c r="G14" i="144"/>
  <c r="H13" i="144"/>
  <c r="G13" i="144"/>
  <c r="H12" i="144"/>
  <c r="G12" i="144"/>
  <c r="H11" i="144"/>
  <c r="G11" i="144"/>
  <c r="H10" i="144"/>
  <c r="G10" i="144"/>
  <c r="H9" i="144"/>
  <c r="G9" i="144"/>
  <c r="H8" i="144"/>
  <c r="G8" i="144"/>
  <c r="H7" i="144"/>
  <c r="G7" i="144"/>
  <c r="H6" i="144"/>
  <c r="G6" i="144"/>
  <c r="H5" i="144"/>
  <c r="G5" i="144"/>
  <c r="E36" i="141"/>
  <c r="H38" i="140"/>
  <c r="G38" i="140"/>
  <c r="H37" i="140"/>
  <c r="G37" i="140"/>
  <c r="E36" i="140"/>
  <c r="G36" i="140" s="1"/>
  <c r="D36" i="140"/>
  <c r="C36" i="140"/>
  <c r="B36" i="140"/>
  <c r="H35" i="140"/>
  <c r="G35" i="140"/>
  <c r="H34" i="140"/>
  <c r="G34" i="140"/>
  <c r="H33" i="140"/>
  <c r="G33" i="140"/>
  <c r="H32" i="140"/>
  <c r="G32" i="140"/>
  <c r="H31" i="140"/>
  <c r="G31" i="140"/>
  <c r="H30" i="140"/>
  <c r="G30" i="140"/>
  <c r="H29" i="140"/>
  <c r="G29" i="140"/>
  <c r="H28" i="140"/>
  <c r="G28" i="140"/>
  <c r="H27" i="140"/>
  <c r="G27" i="140"/>
  <c r="H26" i="140"/>
  <c r="G26" i="140"/>
  <c r="H25" i="140"/>
  <c r="G25" i="140"/>
  <c r="H24" i="140"/>
  <c r="G24" i="140"/>
  <c r="H23" i="140"/>
  <c r="G23" i="140"/>
  <c r="H22" i="140"/>
  <c r="G22" i="140"/>
  <c r="H21" i="140"/>
  <c r="G21" i="140"/>
  <c r="H20" i="140"/>
  <c r="G20" i="140"/>
  <c r="H19" i="140"/>
  <c r="G19" i="140"/>
  <c r="H18" i="140"/>
  <c r="G18" i="140"/>
  <c r="H17" i="140"/>
  <c r="G17" i="140"/>
  <c r="H16" i="140"/>
  <c r="G16" i="140"/>
  <c r="H15" i="140"/>
  <c r="G15" i="140"/>
  <c r="H14" i="140"/>
  <c r="G14" i="140"/>
  <c r="H13" i="140"/>
  <c r="G13" i="140"/>
  <c r="H12" i="140"/>
  <c r="G12" i="140"/>
  <c r="H11" i="140"/>
  <c r="G11" i="140"/>
  <c r="H10" i="140"/>
  <c r="G10" i="140"/>
  <c r="H9" i="140"/>
  <c r="G9" i="140"/>
  <c r="H8" i="140"/>
  <c r="G8" i="140"/>
  <c r="H7" i="140"/>
  <c r="G7" i="140"/>
  <c r="H6" i="140"/>
  <c r="G6" i="140"/>
  <c r="H5" i="140"/>
  <c r="G5" i="140"/>
  <c r="H38" i="139"/>
  <c r="G38" i="139"/>
  <c r="H37" i="139"/>
  <c r="G37" i="139"/>
  <c r="E36" i="139"/>
  <c r="G36" i="139" s="1"/>
  <c r="D36" i="139"/>
  <c r="C36" i="139"/>
  <c r="B36" i="139"/>
  <c r="H35" i="139"/>
  <c r="G35" i="139"/>
  <c r="H34" i="139"/>
  <c r="G34" i="139"/>
  <c r="H33" i="139"/>
  <c r="G33" i="139"/>
  <c r="H32" i="139"/>
  <c r="G32" i="139"/>
  <c r="H31" i="139"/>
  <c r="G31" i="139"/>
  <c r="H30" i="139"/>
  <c r="G30" i="139"/>
  <c r="H29" i="139"/>
  <c r="G29" i="139"/>
  <c r="H28" i="139"/>
  <c r="G28" i="139"/>
  <c r="H27" i="139"/>
  <c r="G27" i="139"/>
  <c r="H26" i="139"/>
  <c r="G26" i="139"/>
  <c r="H25" i="139"/>
  <c r="G25" i="139"/>
  <c r="H24" i="139"/>
  <c r="G24" i="139"/>
  <c r="H23" i="139"/>
  <c r="G23" i="139"/>
  <c r="H22" i="139"/>
  <c r="G22" i="139"/>
  <c r="H21" i="139"/>
  <c r="G21" i="139"/>
  <c r="H20" i="139"/>
  <c r="G20" i="139"/>
  <c r="H19" i="139"/>
  <c r="G19" i="139"/>
  <c r="H18" i="139"/>
  <c r="G18" i="139"/>
  <c r="H17" i="139"/>
  <c r="G17" i="139"/>
  <c r="H16" i="139"/>
  <c r="G16" i="139"/>
  <c r="H15" i="139"/>
  <c r="G15" i="139"/>
  <c r="H14" i="139"/>
  <c r="G14" i="139"/>
  <c r="H13" i="139"/>
  <c r="G13" i="139"/>
  <c r="H12" i="139"/>
  <c r="G12" i="139"/>
  <c r="H11" i="139"/>
  <c r="G11" i="139"/>
  <c r="H10" i="139"/>
  <c r="G10" i="139"/>
  <c r="H9" i="139"/>
  <c r="G9" i="139"/>
  <c r="H8" i="139"/>
  <c r="G8" i="139"/>
  <c r="H7" i="139"/>
  <c r="G7" i="139"/>
  <c r="H6" i="139"/>
  <c r="G6" i="139"/>
  <c r="H5" i="139"/>
  <c r="G5" i="139"/>
  <c r="H38" i="138"/>
  <c r="G38" i="138"/>
  <c r="H37" i="138"/>
  <c r="G37" i="138"/>
  <c r="E36" i="138"/>
  <c r="G36" i="138" s="1"/>
  <c r="D36" i="138"/>
  <c r="C36" i="138"/>
  <c r="B36" i="138"/>
  <c r="H35" i="138"/>
  <c r="G35" i="138"/>
  <c r="H34" i="138"/>
  <c r="G34" i="138"/>
  <c r="H33" i="138"/>
  <c r="G33" i="138"/>
  <c r="H32" i="138"/>
  <c r="G32" i="138"/>
  <c r="H31" i="138"/>
  <c r="G31" i="138"/>
  <c r="H30" i="138"/>
  <c r="G30" i="138"/>
  <c r="H29" i="138"/>
  <c r="G29" i="138"/>
  <c r="H28" i="138"/>
  <c r="G28" i="138"/>
  <c r="H27" i="138"/>
  <c r="G27" i="138"/>
  <c r="H26" i="138"/>
  <c r="G26" i="138"/>
  <c r="H25" i="138"/>
  <c r="G25" i="138"/>
  <c r="H24" i="138"/>
  <c r="G24" i="138"/>
  <c r="H23" i="138"/>
  <c r="G23" i="138"/>
  <c r="H22" i="138"/>
  <c r="G22" i="138"/>
  <c r="H21" i="138"/>
  <c r="G21" i="138"/>
  <c r="H20" i="138"/>
  <c r="G20" i="138"/>
  <c r="H19" i="138"/>
  <c r="G19" i="138"/>
  <c r="H18" i="138"/>
  <c r="G18" i="138"/>
  <c r="H17" i="138"/>
  <c r="G17" i="138"/>
  <c r="H16" i="138"/>
  <c r="G16" i="138"/>
  <c r="H15" i="138"/>
  <c r="G15" i="138"/>
  <c r="H14" i="138"/>
  <c r="G14" i="138"/>
  <c r="H13" i="138"/>
  <c r="G13" i="138"/>
  <c r="H12" i="138"/>
  <c r="G12" i="138"/>
  <c r="H11" i="138"/>
  <c r="G11" i="138"/>
  <c r="H10" i="138"/>
  <c r="G10" i="138"/>
  <c r="H9" i="138"/>
  <c r="G9" i="138"/>
  <c r="H8" i="138"/>
  <c r="G8" i="138"/>
  <c r="H7" i="138"/>
  <c r="G7" i="138"/>
  <c r="H6" i="138"/>
  <c r="G6" i="138"/>
  <c r="H5" i="138"/>
  <c r="G5" i="138"/>
  <c r="C36" i="137"/>
  <c r="B36" i="137"/>
  <c r="D36" i="136"/>
  <c r="H38" i="135"/>
  <c r="G38" i="135"/>
  <c r="H37" i="135"/>
  <c r="G37" i="135"/>
  <c r="E36" i="135"/>
  <c r="G36" i="135" s="1"/>
  <c r="D36" i="135"/>
  <c r="C36" i="135"/>
  <c r="B36" i="135"/>
  <c r="H35" i="135"/>
  <c r="G35" i="135"/>
  <c r="H34" i="135"/>
  <c r="G34" i="135"/>
  <c r="H33" i="135"/>
  <c r="G33" i="135"/>
  <c r="H32" i="135"/>
  <c r="G32" i="135"/>
  <c r="H31" i="135"/>
  <c r="G31" i="135"/>
  <c r="H30" i="135"/>
  <c r="G30" i="135"/>
  <c r="H29" i="135"/>
  <c r="G29" i="135"/>
  <c r="H28" i="135"/>
  <c r="G28" i="135"/>
  <c r="H27" i="135"/>
  <c r="G27" i="135"/>
  <c r="H26" i="135"/>
  <c r="G26" i="135"/>
  <c r="H25" i="135"/>
  <c r="G25" i="135"/>
  <c r="H24" i="135"/>
  <c r="G24" i="135"/>
  <c r="H23" i="135"/>
  <c r="G23" i="135"/>
  <c r="H22" i="135"/>
  <c r="G22" i="135"/>
  <c r="H21" i="135"/>
  <c r="G21" i="135"/>
  <c r="H20" i="135"/>
  <c r="G20" i="135"/>
  <c r="H19" i="135"/>
  <c r="G19" i="135"/>
  <c r="H18" i="135"/>
  <c r="G18" i="135"/>
  <c r="H17" i="135"/>
  <c r="G17" i="135"/>
  <c r="H16" i="135"/>
  <c r="G16" i="135"/>
  <c r="H15" i="135"/>
  <c r="G15" i="135"/>
  <c r="H14" i="135"/>
  <c r="G14" i="135"/>
  <c r="H13" i="135"/>
  <c r="G13" i="135"/>
  <c r="H12" i="135"/>
  <c r="G12" i="135"/>
  <c r="H11" i="135"/>
  <c r="G11" i="135"/>
  <c r="H10" i="135"/>
  <c r="G10" i="135"/>
  <c r="H9" i="135"/>
  <c r="G9" i="135"/>
  <c r="H8" i="135"/>
  <c r="G8" i="135"/>
  <c r="H7" i="135"/>
  <c r="G7" i="135"/>
  <c r="H6" i="135"/>
  <c r="G6" i="135"/>
  <c r="H5" i="135"/>
  <c r="G5" i="135"/>
  <c r="D36" i="134"/>
  <c r="H38" i="133"/>
  <c r="G38" i="133"/>
  <c r="H37" i="133"/>
  <c r="G37" i="133"/>
  <c r="E36" i="133"/>
  <c r="G36" i="133" s="1"/>
  <c r="D36" i="133"/>
  <c r="C36" i="133"/>
  <c r="B36" i="133"/>
  <c r="H35" i="133"/>
  <c r="G35" i="133"/>
  <c r="H34" i="133"/>
  <c r="G34" i="133"/>
  <c r="H33" i="133"/>
  <c r="G33" i="133"/>
  <c r="H32" i="133"/>
  <c r="G32" i="133"/>
  <c r="H31" i="133"/>
  <c r="G31" i="133"/>
  <c r="H30" i="133"/>
  <c r="G30" i="133"/>
  <c r="H29" i="133"/>
  <c r="G29" i="133"/>
  <c r="H28" i="133"/>
  <c r="G28" i="133"/>
  <c r="H27" i="133"/>
  <c r="G27" i="133"/>
  <c r="H26" i="133"/>
  <c r="G26" i="133"/>
  <c r="H25" i="133"/>
  <c r="G25" i="133"/>
  <c r="H24" i="133"/>
  <c r="G24" i="133"/>
  <c r="H23" i="133"/>
  <c r="G23" i="133"/>
  <c r="H22" i="133"/>
  <c r="G22" i="133"/>
  <c r="H21" i="133"/>
  <c r="G21" i="133"/>
  <c r="H20" i="133"/>
  <c r="G20" i="133"/>
  <c r="H19" i="133"/>
  <c r="G19" i="133"/>
  <c r="H18" i="133"/>
  <c r="G18" i="133"/>
  <c r="H17" i="133"/>
  <c r="G17" i="133"/>
  <c r="H16" i="133"/>
  <c r="G16" i="133"/>
  <c r="H15" i="133"/>
  <c r="G15" i="133"/>
  <c r="H14" i="133"/>
  <c r="G14" i="133"/>
  <c r="H13" i="133"/>
  <c r="G13" i="133"/>
  <c r="H12" i="133"/>
  <c r="G12" i="133"/>
  <c r="H11" i="133"/>
  <c r="G11" i="133"/>
  <c r="H10" i="133"/>
  <c r="G10" i="133"/>
  <c r="H9" i="133"/>
  <c r="G9" i="133"/>
  <c r="H8" i="133"/>
  <c r="G8" i="133"/>
  <c r="H7" i="133"/>
  <c r="G7" i="133"/>
  <c r="H6" i="133"/>
  <c r="G6" i="133"/>
  <c r="H5" i="133"/>
  <c r="G5" i="133"/>
  <c r="D36" i="131"/>
  <c r="C36" i="131"/>
  <c r="B36" i="131"/>
  <c r="H38" i="130"/>
  <c r="G38" i="130"/>
  <c r="H37" i="130"/>
  <c r="G37" i="130"/>
  <c r="E36" i="130"/>
  <c r="D36" i="130"/>
  <c r="C36" i="130"/>
  <c r="B36" i="130"/>
  <c r="H35" i="130"/>
  <c r="G35" i="130"/>
  <c r="H34" i="130"/>
  <c r="G34" i="130"/>
  <c r="H33" i="130"/>
  <c r="G33" i="130"/>
  <c r="H32" i="130"/>
  <c r="G32" i="130"/>
  <c r="H31" i="130"/>
  <c r="G31" i="130"/>
  <c r="H30" i="130"/>
  <c r="G30" i="130"/>
  <c r="H29" i="130"/>
  <c r="G29" i="130"/>
  <c r="H28" i="130"/>
  <c r="G28" i="130"/>
  <c r="H27" i="130"/>
  <c r="G27" i="130"/>
  <c r="H26" i="130"/>
  <c r="G26" i="130"/>
  <c r="H25" i="130"/>
  <c r="G25" i="130"/>
  <c r="H24" i="130"/>
  <c r="G24" i="130"/>
  <c r="H23" i="130"/>
  <c r="G23" i="130"/>
  <c r="H22" i="130"/>
  <c r="G22" i="130"/>
  <c r="H21" i="130"/>
  <c r="G21" i="130"/>
  <c r="H20" i="130"/>
  <c r="G20" i="130"/>
  <c r="H19" i="130"/>
  <c r="G19" i="130"/>
  <c r="H18" i="130"/>
  <c r="G18" i="130"/>
  <c r="H17" i="130"/>
  <c r="G17" i="130"/>
  <c r="H16" i="130"/>
  <c r="G16" i="130"/>
  <c r="H15" i="130"/>
  <c r="G15" i="130"/>
  <c r="H14" i="130"/>
  <c r="G14" i="130"/>
  <c r="H13" i="130"/>
  <c r="G13" i="130"/>
  <c r="H12" i="130"/>
  <c r="G12" i="130"/>
  <c r="H11" i="130"/>
  <c r="G11" i="130"/>
  <c r="H10" i="130"/>
  <c r="G10" i="130"/>
  <c r="H9" i="130"/>
  <c r="G9" i="130"/>
  <c r="H8" i="130"/>
  <c r="G8" i="130"/>
  <c r="H7" i="130"/>
  <c r="G7" i="130"/>
  <c r="H6" i="130"/>
  <c r="G6" i="130"/>
  <c r="H5" i="130"/>
  <c r="G5" i="130"/>
  <c r="H38" i="129"/>
  <c r="G38" i="129"/>
  <c r="H37" i="129"/>
  <c r="G37" i="129"/>
  <c r="E36" i="129"/>
  <c r="D36" i="129"/>
  <c r="C36" i="129"/>
  <c r="B36" i="129"/>
  <c r="H35" i="129"/>
  <c r="G35" i="129"/>
  <c r="H34" i="129"/>
  <c r="G34" i="129"/>
  <c r="H33" i="129"/>
  <c r="G33" i="129"/>
  <c r="H32" i="129"/>
  <c r="G32" i="129"/>
  <c r="H31" i="129"/>
  <c r="G31" i="129"/>
  <c r="H30" i="129"/>
  <c r="G30" i="129"/>
  <c r="H29" i="129"/>
  <c r="G29" i="129"/>
  <c r="H28" i="129"/>
  <c r="G28" i="129"/>
  <c r="H27" i="129"/>
  <c r="G27" i="129"/>
  <c r="H26" i="129"/>
  <c r="G26" i="129"/>
  <c r="H25" i="129"/>
  <c r="G25" i="129"/>
  <c r="H24" i="129"/>
  <c r="G24" i="129"/>
  <c r="H23" i="129"/>
  <c r="G23" i="129"/>
  <c r="H22" i="129"/>
  <c r="G22" i="129"/>
  <c r="H21" i="129"/>
  <c r="G21" i="129"/>
  <c r="H20" i="129"/>
  <c r="G20" i="129"/>
  <c r="H19" i="129"/>
  <c r="G19" i="129"/>
  <c r="H18" i="129"/>
  <c r="G18" i="129"/>
  <c r="H17" i="129"/>
  <c r="G17" i="129"/>
  <c r="H16" i="129"/>
  <c r="G16" i="129"/>
  <c r="H15" i="129"/>
  <c r="G15" i="129"/>
  <c r="H14" i="129"/>
  <c r="G14" i="129"/>
  <c r="H13" i="129"/>
  <c r="G13" i="129"/>
  <c r="H12" i="129"/>
  <c r="G12" i="129"/>
  <c r="H11" i="129"/>
  <c r="G11" i="129"/>
  <c r="H10" i="129"/>
  <c r="G10" i="129"/>
  <c r="H9" i="129"/>
  <c r="G9" i="129"/>
  <c r="H8" i="129"/>
  <c r="G8" i="129"/>
  <c r="H7" i="129"/>
  <c r="G7" i="129"/>
  <c r="H6" i="129"/>
  <c r="G6" i="129"/>
  <c r="H5" i="129"/>
  <c r="G5" i="129"/>
  <c r="H38" i="128"/>
  <c r="G38" i="128"/>
  <c r="H37" i="128"/>
  <c r="G37" i="128"/>
  <c r="G36" i="128"/>
  <c r="E36" i="128"/>
  <c r="D36" i="128"/>
  <c r="C36" i="128"/>
  <c r="B36" i="128"/>
  <c r="H36" i="128" s="1"/>
  <c r="H35" i="128"/>
  <c r="G35" i="128"/>
  <c r="H34" i="128"/>
  <c r="G34" i="128"/>
  <c r="H33" i="128"/>
  <c r="G33" i="128"/>
  <c r="H32" i="128"/>
  <c r="G32" i="128"/>
  <c r="H31" i="128"/>
  <c r="G31" i="128"/>
  <c r="H30" i="128"/>
  <c r="G30" i="128"/>
  <c r="H29" i="128"/>
  <c r="G29" i="128"/>
  <c r="H28" i="128"/>
  <c r="G28" i="128"/>
  <c r="H27" i="128"/>
  <c r="G27" i="128"/>
  <c r="H26" i="128"/>
  <c r="G26" i="128"/>
  <c r="H25" i="128"/>
  <c r="G25" i="128"/>
  <c r="H24" i="128"/>
  <c r="G24" i="128"/>
  <c r="H23" i="128"/>
  <c r="G23" i="128"/>
  <c r="H22" i="128"/>
  <c r="G22" i="128"/>
  <c r="H21" i="128"/>
  <c r="G21" i="128"/>
  <c r="H20" i="128"/>
  <c r="G20" i="128"/>
  <c r="H19" i="128"/>
  <c r="G19" i="128"/>
  <c r="H18" i="128"/>
  <c r="G18" i="128"/>
  <c r="H17" i="128"/>
  <c r="G17" i="128"/>
  <c r="H16" i="128"/>
  <c r="G16" i="128"/>
  <c r="H15" i="128"/>
  <c r="G15" i="128"/>
  <c r="H14" i="128"/>
  <c r="G14" i="128"/>
  <c r="H13" i="128"/>
  <c r="G13" i="128"/>
  <c r="H12" i="128"/>
  <c r="G12" i="128"/>
  <c r="H11" i="128"/>
  <c r="G11" i="128"/>
  <c r="H10" i="128"/>
  <c r="G10" i="128"/>
  <c r="H9" i="128"/>
  <c r="G9" i="128"/>
  <c r="H8" i="128"/>
  <c r="G8" i="128"/>
  <c r="H7" i="128"/>
  <c r="G7" i="128"/>
  <c r="H6" i="128"/>
  <c r="G6" i="128"/>
  <c r="H5" i="128"/>
  <c r="G5" i="128"/>
  <c r="H38" i="127"/>
  <c r="G38" i="127"/>
  <c r="H37" i="127"/>
  <c r="G37" i="127"/>
  <c r="E36" i="127"/>
  <c r="G36" i="127" s="1"/>
  <c r="D36" i="127"/>
  <c r="C36" i="127"/>
  <c r="B36" i="127"/>
  <c r="H36" i="127" s="1"/>
  <c r="H35" i="127"/>
  <c r="G35" i="127"/>
  <c r="H34" i="127"/>
  <c r="G34" i="127"/>
  <c r="H33" i="127"/>
  <c r="G33" i="127"/>
  <c r="H32" i="127"/>
  <c r="G32" i="127"/>
  <c r="H31" i="127"/>
  <c r="G31" i="127"/>
  <c r="H30" i="127"/>
  <c r="G30" i="127"/>
  <c r="H29" i="127"/>
  <c r="G29" i="127"/>
  <c r="H28" i="127"/>
  <c r="G28" i="127"/>
  <c r="H27" i="127"/>
  <c r="G27" i="127"/>
  <c r="H26" i="127"/>
  <c r="G26" i="127"/>
  <c r="H25" i="127"/>
  <c r="G25" i="127"/>
  <c r="H24" i="127"/>
  <c r="G24" i="127"/>
  <c r="H23" i="127"/>
  <c r="G23" i="127"/>
  <c r="H22" i="127"/>
  <c r="G22" i="127"/>
  <c r="H21" i="127"/>
  <c r="G21" i="127"/>
  <c r="H20" i="127"/>
  <c r="G20" i="127"/>
  <c r="H19" i="127"/>
  <c r="G19" i="127"/>
  <c r="H18" i="127"/>
  <c r="G18" i="127"/>
  <c r="H17" i="127"/>
  <c r="G17" i="127"/>
  <c r="H16" i="127"/>
  <c r="G16" i="127"/>
  <c r="H15" i="127"/>
  <c r="G15" i="127"/>
  <c r="H14" i="127"/>
  <c r="G14" i="127"/>
  <c r="H13" i="127"/>
  <c r="G13" i="127"/>
  <c r="H12" i="127"/>
  <c r="G12" i="127"/>
  <c r="H11" i="127"/>
  <c r="G11" i="127"/>
  <c r="H10" i="127"/>
  <c r="G10" i="127"/>
  <c r="H9" i="127"/>
  <c r="G9" i="127"/>
  <c r="H8" i="127"/>
  <c r="G8" i="127"/>
  <c r="H7" i="127"/>
  <c r="G7" i="127"/>
  <c r="H6" i="127"/>
  <c r="G6" i="127"/>
  <c r="H5" i="127"/>
  <c r="G5" i="127"/>
  <c r="H38" i="126"/>
  <c r="G38" i="126"/>
  <c r="H37" i="126"/>
  <c r="G37" i="126"/>
  <c r="G36" i="126"/>
  <c r="E36" i="126"/>
  <c r="D36" i="126"/>
  <c r="C36" i="126"/>
  <c r="B36" i="126"/>
  <c r="H36" i="126" s="1"/>
  <c r="H35" i="126"/>
  <c r="G35" i="126"/>
  <c r="H34" i="126"/>
  <c r="G34" i="126"/>
  <c r="H33" i="126"/>
  <c r="G33" i="126"/>
  <c r="H32" i="126"/>
  <c r="G32" i="126"/>
  <c r="H31" i="126"/>
  <c r="G31" i="126"/>
  <c r="H30" i="126"/>
  <c r="G30" i="126"/>
  <c r="H29" i="126"/>
  <c r="G29" i="126"/>
  <c r="H28" i="126"/>
  <c r="G28" i="126"/>
  <c r="H27" i="126"/>
  <c r="G27" i="126"/>
  <c r="H26" i="126"/>
  <c r="G26" i="126"/>
  <c r="H25" i="126"/>
  <c r="G25" i="126"/>
  <c r="H24" i="126"/>
  <c r="G24" i="126"/>
  <c r="H23" i="126"/>
  <c r="G23" i="126"/>
  <c r="H22" i="126"/>
  <c r="G22" i="126"/>
  <c r="H21" i="126"/>
  <c r="G21" i="126"/>
  <c r="H20" i="126"/>
  <c r="G20" i="126"/>
  <c r="H19" i="126"/>
  <c r="G19" i="126"/>
  <c r="H18" i="126"/>
  <c r="G18" i="126"/>
  <c r="H17" i="126"/>
  <c r="G17" i="126"/>
  <c r="H16" i="126"/>
  <c r="G16" i="126"/>
  <c r="H15" i="126"/>
  <c r="G15" i="126"/>
  <c r="H14" i="126"/>
  <c r="G14" i="126"/>
  <c r="H13" i="126"/>
  <c r="G13" i="126"/>
  <c r="H12" i="126"/>
  <c r="G12" i="126"/>
  <c r="H11" i="126"/>
  <c r="G11" i="126"/>
  <c r="H10" i="126"/>
  <c r="G10" i="126"/>
  <c r="H9" i="126"/>
  <c r="G9" i="126"/>
  <c r="H8" i="126"/>
  <c r="G8" i="126"/>
  <c r="H7" i="126"/>
  <c r="G7" i="126"/>
  <c r="H6" i="126"/>
  <c r="G6" i="126"/>
  <c r="H5" i="126"/>
  <c r="G5" i="126"/>
  <c r="H38" i="125"/>
  <c r="G38" i="125"/>
  <c r="H37" i="125"/>
  <c r="G37" i="125"/>
  <c r="E36" i="125"/>
  <c r="G36" i="125" s="1"/>
  <c r="D36" i="125"/>
  <c r="C36" i="125"/>
  <c r="B36" i="125"/>
  <c r="H36" i="125" s="1"/>
  <c r="H35" i="125"/>
  <c r="G35" i="125"/>
  <c r="H34" i="125"/>
  <c r="G34" i="125"/>
  <c r="H33" i="125"/>
  <c r="G33" i="125"/>
  <c r="H32" i="125"/>
  <c r="G32" i="125"/>
  <c r="H31" i="125"/>
  <c r="G31" i="125"/>
  <c r="H30" i="125"/>
  <c r="G30" i="125"/>
  <c r="H29" i="125"/>
  <c r="G29" i="125"/>
  <c r="H28" i="125"/>
  <c r="G28" i="125"/>
  <c r="H27" i="125"/>
  <c r="G27" i="125"/>
  <c r="H26" i="125"/>
  <c r="G26" i="125"/>
  <c r="H25" i="125"/>
  <c r="G25" i="125"/>
  <c r="H24" i="125"/>
  <c r="G24" i="125"/>
  <c r="H23" i="125"/>
  <c r="G23" i="125"/>
  <c r="H22" i="125"/>
  <c r="G22" i="125"/>
  <c r="H21" i="125"/>
  <c r="G21" i="125"/>
  <c r="H20" i="125"/>
  <c r="G20" i="125"/>
  <c r="H19" i="125"/>
  <c r="G19" i="125"/>
  <c r="H18" i="125"/>
  <c r="G18" i="125"/>
  <c r="H17" i="125"/>
  <c r="G17" i="125"/>
  <c r="H16" i="125"/>
  <c r="G16" i="125"/>
  <c r="H15" i="125"/>
  <c r="G15" i="125"/>
  <c r="H14" i="125"/>
  <c r="G14" i="125"/>
  <c r="H13" i="125"/>
  <c r="G13" i="125"/>
  <c r="H12" i="125"/>
  <c r="G12" i="125"/>
  <c r="H11" i="125"/>
  <c r="G11" i="125"/>
  <c r="H10" i="125"/>
  <c r="G10" i="125"/>
  <c r="H9" i="125"/>
  <c r="G9" i="125"/>
  <c r="H8" i="125"/>
  <c r="G8" i="125"/>
  <c r="H7" i="125"/>
  <c r="G7" i="125"/>
  <c r="H6" i="125"/>
  <c r="G6" i="125"/>
  <c r="H5" i="125"/>
  <c r="G5" i="125"/>
  <c r="H38" i="124"/>
  <c r="G38" i="124"/>
  <c r="H37" i="124"/>
  <c r="G37" i="124"/>
  <c r="G36" i="124"/>
  <c r="E36" i="124"/>
  <c r="D36" i="124"/>
  <c r="C36" i="124"/>
  <c r="B36" i="124"/>
  <c r="H36" i="124" s="1"/>
  <c r="H35" i="124"/>
  <c r="G35" i="124"/>
  <c r="H34" i="124"/>
  <c r="G34" i="124"/>
  <c r="H33" i="124"/>
  <c r="G33" i="124"/>
  <c r="H32" i="124"/>
  <c r="G32" i="124"/>
  <c r="H31" i="124"/>
  <c r="G31" i="124"/>
  <c r="H30" i="124"/>
  <c r="G30" i="124"/>
  <c r="H29" i="124"/>
  <c r="G29" i="124"/>
  <c r="H28" i="124"/>
  <c r="G28" i="124"/>
  <c r="H27" i="124"/>
  <c r="G27" i="124"/>
  <c r="H26" i="124"/>
  <c r="G26" i="124"/>
  <c r="H25" i="124"/>
  <c r="G25" i="124"/>
  <c r="H24" i="124"/>
  <c r="G24" i="124"/>
  <c r="H23" i="124"/>
  <c r="G23" i="124"/>
  <c r="H22" i="124"/>
  <c r="G22" i="124"/>
  <c r="H21" i="124"/>
  <c r="G21" i="124"/>
  <c r="H20" i="124"/>
  <c r="G20" i="124"/>
  <c r="H19" i="124"/>
  <c r="G19" i="124"/>
  <c r="H18" i="124"/>
  <c r="G18" i="124"/>
  <c r="H17" i="124"/>
  <c r="G17" i="124"/>
  <c r="H16" i="124"/>
  <c r="G16" i="124"/>
  <c r="H15" i="124"/>
  <c r="G15" i="124"/>
  <c r="H14" i="124"/>
  <c r="G14" i="124"/>
  <c r="H13" i="124"/>
  <c r="G13" i="124"/>
  <c r="H12" i="124"/>
  <c r="G12" i="124"/>
  <c r="H11" i="124"/>
  <c r="G11" i="124"/>
  <c r="H10" i="124"/>
  <c r="G10" i="124"/>
  <c r="H9" i="124"/>
  <c r="G9" i="124"/>
  <c r="H8" i="124"/>
  <c r="G8" i="124"/>
  <c r="H7" i="124"/>
  <c r="G7" i="124"/>
  <c r="H6" i="124"/>
  <c r="G6" i="124"/>
  <c r="H5" i="124"/>
  <c r="G5" i="124"/>
  <c r="E36" i="123"/>
  <c r="D36" i="123"/>
  <c r="C36" i="123"/>
  <c r="B36" i="123"/>
  <c r="H38" i="122"/>
  <c r="G38" i="122"/>
  <c r="H37" i="122"/>
  <c r="G37" i="122"/>
  <c r="E36" i="122"/>
  <c r="G36" i="122" s="1"/>
  <c r="D36" i="122"/>
  <c r="C36" i="122"/>
  <c r="B36" i="122"/>
  <c r="H36" i="122" s="1"/>
  <c r="H35" i="122"/>
  <c r="G35" i="122"/>
  <c r="H34" i="122"/>
  <c r="G34" i="122"/>
  <c r="H33" i="122"/>
  <c r="G33" i="122"/>
  <c r="H32" i="122"/>
  <c r="G32" i="122"/>
  <c r="H31" i="122"/>
  <c r="G31" i="122"/>
  <c r="H30" i="122"/>
  <c r="G30" i="122"/>
  <c r="H29" i="122"/>
  <c r="G29" i="122"/>
  <c r="H28" i="122"/>
  <c r="G28" i="122"/>
  <c r="H27" i="122"/>
  <c r="G27" i="122"/>
  <c r="H26" i="122"/>
  <c r="G26" i="122"/>
  <c r="H25" i="122"/>
  <c r="G25" i="122"/>
  <c r="H24" i="122"/>
  <c r="G24" i="122"/>
  <c r="H23" i="122"/>
  <c r="G23" i="122"/>
  <c r="H22" i="122"/>
  <c r="G22" i="122"/>
  <c r="H21" i="122"/>
  <c r="G21" i="122"/>
  <c r="H20" i="122"/>
  <c r="G20" i="122"/>
  <c r="H19" i="122"/>
  <c r="G19" i="122"/>
  <c r="H18" i="122"/>
  <c r="G18" i="122"/>
  <c r="H17" i="122"/>
  <c r="G17" i="122"/>
  <c r="H16" i="122"/>
  <c r="G16" i="122"/>
  <c r="H15" i="122"/>
  <c r="G15" i="122"/>
  <c r="H14" i="122"/>
  <c r="G14" i="122"/>
  <c r="H13" i="122"/>
  <c r="G13" i="122"/>
  <c r="H12" i="122"/>
  <c r="G12" i="122"/>
  <c r="H11" i="122"/>
  <c r="G11" i="122"/>
  <c r="H10" i="122"/>
  <c r="G10" i="122"/>
  <c r="H9" i="122"/>
  <c r="G9" i="122"/>
  <c r="H8" i="122"/>
  <c r="G8" i="122"/>
  <c r="H7" i="122"/>
  <c r="G7" i="122"/>
  <c r="H6" i="122"/>
  <c r="G6" i="122"/>
  <c r="H5" i="122"/>
  <c r="G5" i="122"/>
  <c r="H38" i="121"/>
  <c r="G38" i="121"/>
  <c r="H37" i="121"/>
  <c r="G37" i="121"/>
  <c r="E36" i="121"/>
  <c r="G36" i="121" s="1"/>
  <c r="D36" i="121"/>
  <c r="C36" i="121"/>
  <c r="B36" i="121"/>
  <c r="H35" i="121"/>
  <c r="G35" i="121"/>
  <c r="H34" i="121"/>
  <c r="G34" i="121"/>
  <c r="H33" i="121"/>
  <c r="G33" i="121"/>
  <c r="H32" i="121"/>
  <c r="G32" i="121"/>
  <c r="H31" i="121"/>
  <c r="G31" i="121"/>
  <c r="H30" i="121"/>
  <c r="G30" i="121"/>
  <c r="H29" i="121"/>
  <c r="G29" i="121"/>
  <c r="H28" i="121"/>
  <c r="G28" i="121"/>
  <c r="H27" i="121"/>
  <c r="G27" i="121"/>
  <c r="H26" i="121"/>
  <c r="G26" i="121"/>
  <c r="H25" i="121"/>
  <c r="G25" i="121"/>
  <c r="H24" i="121"/>
  <c r="G24" i="121"/>
  <c r="H23" i="121"/>
  <c r="G23" i="121"/>
  <c r="H22" i="121"/>
  <c r="G22" i="121"/>
  <c r="H21" i="121"/>
  <c r="G21" i="121"/>
  <c r="H20" i="121"/>
  <c r="G20" i="121"/>
  <c r="H19" i="121"/>
  <c r="G19" i="121"/>
  <c r="H18" i="121"/>
  <c r="G18" i="121"/>
  <c r="H17" i="121"/>
  <c r="G17" i="121"/>
  <c r="H16" i="121"/>
  <c r="G16" i="121"/>
  <c r="H15" i="121"/>
  <c r="G15" i="121"/>
  <c r="H14" i="121"/>
  <c r="G14" i="121"/>
  <c r="H13" i="121"/>
  <c r="G13" i="121"/>
  <c r="H12" i="121"/>
  <c r="G12" i="121"/>
  <c r="H11" i="121"/>
  <c r="G11" i="121"/>
  <c r="H10" i="121"/>
  <c r="G10" i="121"/>
  <c r="H9" i="121"/>
  <c r="G9" i="121"/>
  <c r="H8" i="121"/>
  <c r="G8" i="121"/>
  <c r="H7" i="121"/>
  <c r="G7" i="121"/>
  <c r="H6" i="121"/>
  <c r="G6" i="121"/>
  <c r="H5" i="121"/>
  <c r="G5" i="121"/>
  <c r="H38" i="120"/>
  <c r="G38" i="120"/>
  <c r="H37" i="120"/>
  <c r="G37" i="120"/>
  <c r="E36" i="120"/>
  <c r="G36" i="120" s="1"/>
  <c r="D36" i="120"/>
  <c r="C36" i="120"/>
  <c r="B36" i="120"/>
  <c r="H35" i="120"/>
  <c r="G35" i="120"/>
  <c r="H34" i="120"/>
  <c r="G34" i="120"/>
  <c r="H33" i="120"/>
  <c r="G33" i="120"/>
  <c r="H32" i="120"/>
  <c r="G32" i="120"/>
  <c r="H31" i="120"/>
  <c r="G31" i="120"/>
  <c r="H30" i="120"/>
  <c r="G30" i="120"/>
  <c r="H29" i="120"/>
  <c r="G29" i="120"/>
  <c r="H28" i="120"/>
  <c r="G28" i="120"/>
  <c r="H27" i="120"/>
  <c r="G27" i="120"/>
  <c r="H26" i="120"/>
  <c r="G26" i="120"/>
  <c r="H25" i="120"/>
  <c r="G25" i="120"/>
  <c r="H24" i="120"/>
  <c r="G24" i="120"/>
  <c r="H23" i="120"/>
  <c r="G23" i="120"/>
  <c r="H22" i="120"/>
  <c r="G22" i="120"/>
  <c r="H21" i="120"/>
  <c r="G21" i="120"/>
  <c r="H20" i="120"/>
  <c r="G20" i="120"/>
  <c r="H19" i="120"/>
  <c r="G19" i="120"/>
  <c r="H18" i="120"/>
  <c r="G18" i="120"/>
  <c r="H17" i="120"/>
  <c r="G17" i="120"/>
  <c r="H16" i="120"/>
  <c r="G16" i="120"/>
  <c r="H15" i="120"/>
  <c r="G15" i="120"/>
  <c r="H14" i="120"/>
  <c r="G14" i="120"/>
  <c r="H13" i="120"/>
  <c r="G13" i="120"/>
  <c r="H12" i="120"/>
  <c r="G12" i="120"/>
  <c r="H11" i="120"/>
  <c r="G11" i="120"/>
  <c r="H10" i="120"/>
  <c r="G10" i="120"/>
  <c r="H9" i="120"/>
  <c r="G9" i="120"/>
  <c r="H8" i="120"/>
  <c r="G8" i="120"/>
  <c r="H7" i="120"/>
  <c r="G7" i="120"/>
  <c r="H6" i="120"/>
  <c r="G6" i="120"/>
  <c r="H5" i="120"/>
  <c r="G5" i="120"/>
  <c r="H38" i="119"/>
  <c r="G38" i="119"/>
  <c r="H37" i="119"/>
  <c r="G37" i="119"/>
  <c r="E36" i="119"/>
  <c r="G36" i="119" s="1"/>
  <c r="D36" i="119"/>
  <c r="C36" i="119"/>
  <c r="B36" i="119"/>
  <c r="H36" i="119" s="1"/>
  <c r="H35" i="119"/>
  <c r="G35" i="119"/>
  <c r="H34" i="119"/>
  <c r="G34" i="119"/>
  <c r="H33" i="119"/>
  <c r="G33" i="119"/>
  <c r="H32" i="119"/>
  <c r="G32" i="119"/>
  <c r="H31" i="119"/>
  <c r="G31" i="119"/>
  <c r="H30" i="119"/>
  <c r="G30" i="119"/>
  <c r="H29" i="119"/>
  <c r="G29" i="119"/>
  <c r="H28" i="119"/>
  <c r="G28" i="119"/>
  <c r="H27" i="119"/>
  <c r="G27" i="119"/>
  <c r="H26" i="119"/>
  <c r="G26" i="119"/>
  <c r="H25" i="119"/>
  <c r="G25" i="119"/>
  <c r="H24" i="119"/>
  <c r="G24" i="119"/>
  <c r="H23" i="119"/>
  <c r="G23" i="119"/>
  <c r="H22" i="119"/>
  <c r="G22" i="119"/>
  <c r="H21" i="119"/>
  <c r="G21" i="119"/>
  <c r="H20" i="119"/>
  <c r="G20" i="119"/>
  <c r="H19" i="119"/>
  <c r="G19" i="119"/>
  <c r="H18" i="119"/>
  <c r="G18" i="119"/>
  <c r="H17" i="119"/>
  <c r="G17" i="119"/>
  <c r="H16" i="119"/>
  <c r="G16" i="119"/>
  <c r="H15" i="119"/>
  <c r="G15" i="119"/>
  <c r="H14" i="119"/>
  <c r="G14" i="119"/>
  <c r="H13" i="119"/>
  <c r="G13" i="119"/>
  <c r="H12" i="119"/>
  <c r="G12" i="119"/>
  <c r="H11" i="119"/>
  <c r="G11" i="119"/>
  <c r="H10" i="119"/>
  <c r="G10" i="119"/>
  <c r="H9" i="119"/>
  <c r="G9" i="119"/>
  <c r="H8" i="119"/>
  <c r="G8" i="119"/>
  <c r="H7" i="119"/>
  <c r="G7" i="119"/>
  <c r="H6" i="119"/>
  <c r="G6" i="119"/>
  <c r="H5" i="119"/>
  <c r="G5" i="119"/>
  <c r="H38" i="118"/>
  <c r="G38" i="118"/>
  <c r="H37" i="118"/>
  <c r="G37" i="118"/>
  <c r="E36" i="118"/>
  <c r="G36" i="118" s="1"/>
  <c r="D36" i="118"/>
  <c r="C36" i="118"/>
  <c r="B36" i="118"/>
  <c r="H36" i="118" s="1"/>
  <c r="H35" i="118"/>
  <c r="G35" i="118"/>
  <c r="H34" i="118"/>
  <c r="G34" i="118"/>
  <c r="H33" i="118"/>
  <c r="G33" i="118"/>
  <c r="H32" i="118"/>
  <c r="G32" i="118"/>
  <c r="H31" i="118"/>
  <c r="G31" i="118"/>
  <c r="H30" i="118"/>
  <c r="G30" i="118"/>
  <c r="H29" i="118"/>
  <c r="G29" i="118"/>
  <c r="H28" i="118"/>
  <c r="G28" i="118"/>
  <c r="H27" i="118"/>
  <c r="G27" i="118"/>
  <c r="H26" i="118"/>
  <c r="G26" i="118"/>
  <c r="H25" i="118"/>
  <c r="G25" i="118"/>
  <c r="H24" i="118"/>
  <c r="G24" i="118"/>
  <c r="H23" i="118"/>
  <c r="G23" i="118"/>
  <c r="H22" i="118"/>
  <c r="G22" i="118"/>
  <c r="H21" i="118"/>
  <c r="G21" i="118"/>
  <c r="H20" i="118"/>
  <c r="G20" i="118"/>
  <c r="H19" i="118"/>
  <c r="G19" i="118"/>
  <c r="H18" i="118"/>
  <c r="G18" i="118"/>
  <c r="H17" i="118"/>
  <c r="G17" i="118"/>
  <c r="H16" i="118"/>
  <c r="G16" i="118"/>
  <c r="H15" i="118"/>
  <c r="G15" i="118"/>
  <c r="H14" i="118"/>
  <c r="G14" i="118"/>
  <c r="H13" i="118"/>
  <c r="G13" i="118"/>
  <c r="H12" i="118"/>
  <c r="G12" i="118"/>
  <c r="H11" i="118"/>
  <c r="G11" i="118"/>
  <c r="H10" i="118"/>
  <c r="G10" i="118"/>
  <c r="H9" i="118"/>
  <c r="G9" i="118"/>
  <c r="H8" i="118"/>
  <c r="G8" i="118"/>
  <c r="H7" i="118"/>
  <c r="G7" i="118"/>
  <c r="H6" i="118"/>
  <c r="G6" i="118"/>
  <c r="H5" i="118"/>
  <c r="G5" i="118"/>
  <c r="H36" i="120" l="1"/>
  <c r="H36" i="121"/>
  <c r="G36" i="129"/>
  <c r="G36" i="130"/>
  <c r="H36" i="133"/>
  <c r="H36" i="138"/>
  <c r="H36" i="139"/>
  <c r="H36" i="140"/>
  <c r="G36" i="144"/>
  <c r="G36" i="145"/>
  <c r="G36" i="146"/>
  <c r="G36" i="148"/>
  <c r="G36" i="149"/>
  <c r="G36" i="151"/>
  <c r="G36" i="152"/>
  <c r="H36" i="129"/>
  <c r="H36" i="130"/>
  <c r="H36" i="135"/>
  <c r="H36" i="144"/>
  <c r="H36" i="145"/>
  <c r="H36" i="146"/>
  <c r="H36" i="148"/>
  <c r="H36" i="149"/>
  <c r="H36" i="151"/>
  <c r="H36" i="152"/>
  <c r="H38" i="117" l="1"/>
  <c r="G38" i="117"/>
  <c r="H37" i="117"/>
  <c r="G37" i="117"/>
  <c r="E36" i="117"/>
  <c r="D36" i="117"/>
  <c r="C36" i="117"/>
  <c r="B36" i="117"/>
  <c r="H35" i="117"/>
  <c r="G35" i="117"/>
  <c r="H34" i="117"/>
  <c r="G34" i="117"/>
  <c r="H33" i="117"/>
  <c r="G33" i="117"/>
  <c r="H32" i="117"/>
  <c r="G32" i="117"/>
  <c r="H31" i="117"/>
  <c r="G31" i="117"/>
  <c r="H30" i="117"/>
  <c r="G30" i="117"/>
  <c r="H29" i="117"/>
  <c r="G29" i="117"/>
  <c r="H28" i="117"/>
  <c r="G28" i="117"/>
  <c r="H27" i="117"/>
  <c r="G27" i="117"/>
  <c r="H26" i="117"/>
  <c r="G26" i="117"/>
  <c r="H25" i="117"/>
  <c r="G25" i="117"/>
  <c r="H24" i="117"/>
  <c r="G24" i="117"/>
  <c r="H23" i="117"/>
  <c r="G23" i="117"/>
  <c r="H22" i="117"/>
  <c r="G22" i="117"/>
  <c r="H21" i="117"/>
  <c r="G21" i="117"/>
  <c r="H20" i="117"/>
  <c r="G20" i="117"/>
  <c r="H19" i="117"/>
  <c r="G19" i="117"/>
  <c r="H18" i="117"/>
  <c r="G18" i="117"/>
  <c r="H17" i="117"/>
  <c r="G17" i="117"/>
  <c r="H16" i="117"/>
  <c r="G16" i="117"/>
  <c r="H15" i="117"/>
  <c r="G15" i="117"/>
  <c r="H14" i="117"/>
  <c r="G14" i="117"/>
  <c r="H13" i="117"/>
  <c r="G13" i="117"/>
  <c r="H12" i="117"/>
  <c r="G12" i="117"/>
  <c r="H11" i="117"/>
  <c r="G11" i="117"/>
  <c r="H10" i="117"/>
  <c r="G10" i="117"/>
  <c r="H9" i="117"/>
  <c r="G9" i="117"/>
  <c r="H8" i="117"/>
  <c r="G8" i="117"/>
  <c r="H7" i="117"/>
  <c r="G7" i="117"/>
  <c r="H6" i="117"/>
  <c r="G6" i="117"/>
  <c r="H5" i="117"/>
  <c r="G5" i="117"/>
  <c r="H38" i="116"/>
  <c r="G38" i="116"/>
  <c r="H37" i="116"/>
  <c r="G37" i="116"/>
  <c r="E36" i="116"/>
  <c r="D36" i="116"/>
  <c r="C36" i="116"/>
  <c r="B36" i="116"/>
  <c r="H35" i="116"/>
  <c r="G35" i="116"/>
  <c r="H34" i="116"/>
  <c r="G34" i="116"/>
  <c r="H33" i="116"/>
  <c r="G33" i="116"/>
  <c r="H32" i="116"/>
  <c r="G32" i="116"/>
  <c r="H31" i="116"/>
  <c r="G31" i="116"/>
  <c r="H30" i="116"/>
  <c r="G30" i="116"/>
  <c r="H29" i="116"/>
  <c r="G29" i="116"/>
  <c r="H28" i="116"/>
  <c r="G28" i="116"/>
  <c r="H27" i="116"/>
  <c r="G27" i="116"/>
  <c r="H26" i="116"/>
  <c r="G26" i="116"/>
  <c r="H25" i="116"/>
  <c r="G25" i="116"/>
  <c r="H24" i="116"/>
  <c r="G24" i="116"/>
  <c r="H23" i="116"/>
  <c r="G23" i="116"/>
  <c r="H22" i="116"/>
  <c r="G22" i="116"/>
  <c r="H21" i="116"/>
  <c r="G21" i="116"/>
  <c r="H20" i="116"/>
  <c r="G20" i="116"/>
  <c r="H19" i="116"/>
  <c r="G19" i="116"/>
  <c r="H18" i="116"/>
  <c r="G18" i="116"/>
  <c r="H17" i="116"/>
  <c r="G17" i="116"/>
  <c r="H16" i="116"/>
  <c r="G16" i="116"/>
  <c r="H15" i="116"/>
  <c r="G15" i="116"/>
  <c r="H14" i="116"/>
  <c r="G14" i="116"/>
  <c r="H13" i="116"/>
  <c r="G13" i="116"/>
  <c r="H12" i="116"/>
  <c r="G12" i="116"/>
  <c r="H11" i="116"/>
  <c r="G11" i="116"/>
  <c r="H10" i="116"/>
  <c r="G10" i="116"/>
  <c r="H9" i="116"/>
  <c r="G9" i="116"/>
  <c r="H8" i="116"/>
  <c r="G8" i="116"/>
  <c r="H7" i="116"/>
  <c r="G7" i="116"/>
  <c r="H6" i="116"/>
  <c r="G6" i="116"/>
  <c r="H5" i="116"/>
  <c r="G5" i="116"/>
  <c r="H38" i="115"/>
  <c r="G38" i="115"/>
  <c r="H37" i="115"/>
  <c r="G37" i="115"/>
  <c r="E36" i="115"/>
  <c r="G36" i="115" s="1"/>
  <c r="D36" i="115"/>
  <c r="C36" i="115"/>
  <c r="B36" i="115"/>
  <c r="H35" i="115"/>
  <c r="G35" i="115"/>
  <c r="H34" i="115"/>
  <c r="G34" i="115"/>
  <c r="H33" i="115"/>
  <c r="G33" i="115"/>
  <c r="H32" i="115"/>
  <c r="G32" i="115"/>
  <c r="H31" i="115"/>
  <c r="G31" i="115"/>
  <c r="H30" i="115"/>
  <c r="G30" i="115"/>
  <c r="H29" i="115"/>
  <c r="G29" i="115"/>
  <c r="H28" i="115"/>
  <c r="G28" i="115"/>
  <c r="H27" i="115"/>
  <c r="G27" i="115"/>
  <c r="H26" i="115"/>
  <c r="G26" i="115"/>
  <c r="H25" i="115"/>
  <c r="G25" i="115"/>
  <c r="H24" i="115"/>
  <c r="G24" i="115"/>
  <c r="H23" i="115"/>
  <c r="G23" i="115"/>
  <c r="H22" i="115"/>
  <c r="G22" i="115"/>
  <c r="H21" i="115"/>
  <c r="G21" i="115"/>
  <c r="H20" i="115"/>
  <c r="G20" i="115"/>
  <c r="H19" i="115"/>
  <c r="G19" i="115"/>
  <c r="H18" i="115"/>
  <c r="G18" i="115"/>
  <c r="H17" i="115"/>
  <c r="G17" i="115"/>
  <c r="H16" i="115"/>
  <c r="G16" i="115"/>
  <c r="H15" i="115"/>
  <c r="G15" i="115"/>
  <c r="H14" i="115"/>
  <c r="G14" i="115"/>
  <c r="H13" i="115"/>
  <c r="G13" i="115"/>
  <c r="H12" i="115"/>
  <c r="G12" i="115"/>
  <c r="H11" i="115"/>
  <c r="G11" i="115"/>
  <c r="H10" i="115"/>
  <c r="G10" i="115"/>
  <c r="H9" i="115"/>
  <c r="G9" i="115"/>
  <c r="H8" i="115"/>
  <c r="G8" i="115"/>
  <c r="H7" i="115"/>
  <c r="G7" i="115"/>
  <c r="H6" i="115"/>
  <c r="G6" i="115"/>
  <c r="H5" i="115"/>
  <c r="G5" i="115"/>
  <c r="H38" i="114"/>
  <c r="G38" i="114"/>
  <c r="H37" i="114"/>
  <c r="G37" i="114"/>
  <c r="E36" i="114"/>
  <c r="G36" i="114" s="1"/>
  <c r="D36" i="114"/>
  <c r="C36" i="114"/>
  <c r="B36" i="114"/>
  <c r="H35" i="114"/>
  <c r="G35" i="114"/>
  <c r="H34" i="114"/>
  <c r="G34" i="114"/>
  <c r="H33" i="114"/>
  <c r="G33" i="114"/>
  <c r="H32" i="114"/>
  <c r="G32" i="114"/>
  <c r="H31" i="114"/>
  <c r="G31" i="114"/>
  <c r="H30" i="114"/>
  <c r="G30" i="114"/>
  <c r="H29" i="114"/>
  <c r="G29" i="114"/>
  <c r="H28" i="114"/>
  <c r="G28" i="114"/>
  <c r="H27" i="114"/>
  <c r="G27" i="114"/>
  <c r="H26" i="114"/>
  <c r="G26" i="114"/>
  <c r="H25" i="114"/>
  <c r="G25" i="114"/>
  <c r="H24" i="114"/>
  <c r="G24" i="114"/>
  <c r="H23" i="114"/>
  <c r="G23" i="114"/>
  <c r="H22" i="114"/>
  <c r="G22" i="114"/>
  <c r="H21" i="114"/>
  <c r="G21" i="114"/>
  <c r="H20" i="114"/>
  <c r="G20" i="114"/>
  <c r="H19" i="114"/>
  <c r="G19" i="114"/>
  <c r="H18" i="114"/>
  <c r="G18" i="114"/>
  <c r="H17" i="114"/>
  <c r="G17" i="114"/>
  <c r="H16" i="114"/>
  <c r="G16" i="114"/>
  <c r="H15" i="114"/>
  <c r="G15" i="114"/>
  <c r="H14" i="114"/>
  <c r="G14" i="114"/>
  <c r="H13" i="114"/>
  <c r="G13" i="114"/>
  <c r="H12" i="114"/>
  <c r="G12" i="114"/>
  <c r="H11" i="114"/>
  <c r="G11" i="114"/>
  <c r="H10" i="114"/>
  <c r="G10" i="114"/>
  <c r="H9" i="114"/>
  <c r="G9" i="114"/>
  <c r="H8" i="114"/>
  <c r="G8" i="114"/>
  <c r="H7" i="114"/>
  <c r="G7" i="114"/>
  <c r="H6" i="114"/>
  <c r="G6" i="114"/>
  <c r="H5" i="114"/>
  <c r="G5" i="114"/>
  <c r="H38" i="113"/>
  <c r="G38" i="113"/>
  <c r="H37" i="113"/>
  <c r="G37" i="113"/>
  <c r="G36" i="113"/>
  <c r="E36" i="113"/>
  <c r="D36" i="113"/>
  <c r="C36" i="113"/>
  <c r="B36" i="113"/>
  <c r="H35" i="113"/>
  <c r="G35" i="113"/>
  <c r="H34" i="113"/>
  <c r="G34" i="113"/>
  <c r="H33" i="113"/>
  <c r="G33" i="113"/>
  <c r="H32" i="113"/>
  <c r="G32" i="113"/>
  <c r="H31" i="113"/>
  <c r="G31" i="113"/>
  <c r="H30" i="113"/>
  <c r="G30" i="113"/>
  <c r="H29" i="113"/>
  <c r="G29" i="113"/>
  <c r="H28" i="113"/>
  <c r="G28" i="113"/>
  <c r="H27" i="113"/>
  <c r="G27" i="113"/>
  <c r="H26" i="113"/>
  <c r="G26" i="113"/>
  <c r="H25" i="113"/>
  <c r="G25" i="113"/>
  <c r="H24" i="113"/>
  <c r="G24" i="113"/>
  <c r="H23" i="113"/>
  <c r="G23" i="113"/>
  <c r="H22" i="113"/>
  <c r="G22" i="113"/>
  <c r="H21" i="113"/>
  <c r="G21" i="113"/>
  <c r="H20" i="113"/>
  <c r="G20" i="113"/>
  <c r="H19" i="113"/>
  <c r="G19" i="113"/>
  <c r="H18" i="113"/>
  <c r="G18" i="113"/>
  <c r="H17" i="113"/>
  <c r="G17" i="113"/>
  <c r="H16" i="113"/>
  <c r="G16" i="113"/>
  <c r="H15" i="113"/>
  <c r="G15" i="113"/>
  <c r="H14" i="113"/>
  <c r="G14" i="113"/>
  <c r="H13" i="113"/>
  <c r="G13" i="113"/>
  <c r="H12" i="113"/>
  <c r="G12" i="113"/>
  <c r="H11" i="113"/>
  <c r="G11" i="113"/>
  <c r="H10" i="113"/>
  <c r="G10" i="113"/>
  <c r="H9" i="113"/>
  <c r="G9" i="113"/>
  <c r="H8" i="113"/>
  <c r="G8" i="113"/>
  <c r="H7" i="113"/>
  <c r="G7" i="113"/>
  <c r="H6" i="113"/>
  <c r="G6" i="113"/>
  <c r="H5" i="113"/>
  <c r="G5" i="113"/>
  <c r="H38" i="112"/>
  <c r="G38" i="112"/>
  <c r="H37" i="112"/>
  <c r="G37" i="112"/>
  <c r="E36" i="112"/>
  <c r="G36" i="112" s="1"/>
  <c r="D36" i="112"/>
  <c r="C36" i="112"/>
  <c r="B36" i="112"/>
  <c r="H35" i="112"/>
  <c r="G35" i="112"/>
  <c r="H34" i="112"/>
  <c r="G34" i="112"/>
  <c r="H33" i="112"/>
  <c r="G33" i="112"/>
  <c r="H32" i="112"/>
  <c r="G32" i="112"/>
  <c r="H31" i="112"/>
  <c r="G31" i="112"/>
  <c r="H30" i="112"/>
  <c r="G30" i="112"/>
  <c r="H29" i="112"/>
  <c r="G29" i="112"/>
  <c r="H28" i="112"/>
  <c r="G28" i="112"/>
  <c r="H27" i="112"/>
  <c r="G27" i="112"/>
  <c r="H26" i="112"/>
  <c r="G26" i="112"/>
  <c r="H25" i="112"/>
  <c r="G25" i="112"/>
  <c r="H24" i="112"/>
  <c r="G24" i="112"/>
  <c r="H23" i="112"/>
  <c r="G23" i="112"/>
  <c r="H22" i="112"/>
  <c r="G22" i="112"/>
  <c r="H21" i="112"/>
  <c r="G21" i="112"/>
  <c r="H20" i="112"/>
  <c r="G20" i="112"/>
  <c r="H19" i="112"/>
  <c r="G19" i="112"/>
  <c r="H18" i="112"/>
  <c r="G18" i="112"/>
  <c r="H17" i="112"/>
  <c r="G17" i="112"/>
  <c r="H16" i="112"/>
  <c r="G16" i="112"/>
  <c r="H15" i="112"/>
  <c r="G15" i="112"/>
  <c r="H14" i="112"/>
  <c r="G14" i="112"/>
  <c r="H13" i="112"/>
  <c r="G13" i="112"/>
  <c r="H12" i="112"/>
  <c r="G12" i="112"/>
  <c r="H11" i="112"/>
  <c r="G11" i="112"/>
  <c r="H10" i="112"/>
  <c r="G10" i="112"/>
  <c r="H9" i="112"/>
  <c r="G9" i="112"/>
  <c r="H8" i="112"/>
  <c r="G8" i="112"/>
  <c r="H7" i="112"/>
  <c r="G7" i="112"/>
  <c r="H6" i="112"/>
  <c r="G6" i="112"/>
  <c r="H5" i="112"/>
  <c r="G5" i="112"/>
  <c r="H38" i="111"/>
  <c r="G38" i="111"/>
  <c r="H37" i="111"/>
  <c r="G37" i="111"/>
  <c r="E36" i="111"/>
  <c r="G36" i="111" s="1"/>
  <c r="D36" i="111"/>
  <c r="C36" i="111"/>
  <c r="B36" i="111"/>
  <c r="H35" i="111"/>
  <c r="G35" i="111"/>
  <c r="H34" i="111"/>
  <c r="G34" i="111"/>
  <c r="H33" i="111"/>
  <c r="G33" i="111"/>
  <c r="H32" i="111"/>
  <c r="G32" i="111"/>
  <c r="H31" i="111"/>
  <c r="G31" i="111"/>
  <c r="H30" i="111"/>
  <c r="G30" i="111"/>
  <c r="H29" i="111"/>
  <c r="G29" i="111"/>
  <c r="H28" i="111"/>
  <c r="G28" i="111"/>
  <c r="H27" i="111"/>
  <c r="G27" i="111"/>
  <c r="H26" i="111"/>
  <c r="G26" i="111"/>
  <c r="H25" i="111"/>
  <c r="G25" i="111"/>
  <c r="H24" i="111"/>
  <c r="G24" i="111"/>
  <c r="H23" i="111"/>
  <c r="G23" i="111"/>
  <c r="H22" i="111"/>
  <c r="G22" i="111"/>
  <c r="H21" i="111"/>
  <c r="G21" i="111"/>
  <c r="H20" i="111"/>
  <c r="G20" i="111"/>
  <c r="H19" i="111"/>
  <c r="G19" i="111"/>
  <c r="H18" i="111"/>
  <c r="G18" i="111"/>
  <c r="H17" i="111"/>
  <c r="G17" i="111"/>
  <c r="H16" i="111"/>
  <c r="G16" i="111"/>
  <c r="H15" i="111"/>
  <c r="G15" i="111"/>
  <c r="H14" i="111"/>
  <c r="G14" i="111"/>
  <c r="H13" i="111"/>
  <c r="G13" i="111"/>
  <c r="H12" i="111"/>
  <c r="G12" i="111"/>
  <c r="H11" i="111"/>
  <c r="G11" i="111"/>
  <c r="H10" i="111"/>
  <c r="G10" i="111"/>
  <c r="H9" i="111"/>
  <c r="G9" i="111"/>
  <c r="H8" i="111"/>
  <c r="G8" i="111"/>
  <c r="H7" i="111"/>
  <c r="G7" i="111"/>
  <c r="H6" i="111"/>
  <c r="G6" i="111"/>
  <c r="H5" i="111"/>
  <c r="G5" i="111"/>
  <c r="H38" i="110"/>
  <c r="G38" i="110"/>
  <c r="H37" i="110"/>
  <c r="G37" i="110"/>
  <c r="E36" i="110"/>
  <c r="G36" i="110" s="1"/>
  <c r="D36" i="110"/>
  <c r="C36" i="110"/>
  <c r="B36" i="110"/>
  <c r="H35" i="110"/>
  <c r="G35" i="110"/>
  <c r="H34" i="110"/>
  <c r="G34" i="110"/>
  <c r="H33" i="110"/>
  <c r="G33" i="110"/>
  <c r="H32" i="110"/>
  <c r="G32" i="110"/>
  <c r="H31" i="110"/>
  <c r="G31" i="110"/>
  <c r="H30" i="110"/>
  <c r="G30" i="110"/>
  <c r="H29" i="110"/>
  <c r="G29" i="110"/>
  <c r="H28" i="110"/>
  <c r="G28" i="110"/>
  <c r="H27" i="110"/>
  <c r="G27" i="110"/>
  <c r="H26" i="110"/>
  <c r="G26" i="110"/>
  <c r="H25" i="110"/>
  <c r="G25" i="110"/>
  <c r="H24" i="110"/>
  <c r="G24" i="110"/>
  <c r="H23" i="110"/>
  <c r="G23" i="110"/>
  <c r="H22" i="110"/>
  <c r="G22" i="110"/>
  <c r="H21" i="110"/>
  <c r="G21" i="110"/>
  <c r="H20" i="110"/>
  <c r="G20" i="110"/>
  <c r="H19" i="110"/>
  <c r="G19" i="110"/>
  <c r="H18" i="110"/>
  <c r="G18" i="110"/>
  <c r="H17" i="110"/>
  <c r="G17" i="110"/>
  <c r="H16" i="110"/>
  <c r="G16" i="110"/>
  <c r="H15" i="110"/>
  <c r="G15" i="110"/>
  <c r="H14" i="110"/>
  <c r="G14" i="110"/>
  <c r="H13" i="110"/>
  <c r="G13" i="110"/>
  <c r="H12" i="110"/>
  <c r="G12" i="110"/>
  <c r="H11" i="110"/>
  <c r="G11" i="110"/>
  <c r="H10" i="110"/>
  <c r="G10" i="110"/>
  <c r="H9" i="110"/>
  <c r="G9" i="110"/>
  <c r="H8" i="110"/>
  <c r="G8" i="110"/>
  <c r="H7" i="110"/>
  <c r="G7" i="110"/>
  <c r="H6" i="110"/>
  <c r="G6" i="110"/>
  <c r="H5" i="110"/>
  <c r="G5" i="110"/>
  <c r="H38" i="109"/>
  <c r="G38" i="109"/>
  <c r="H37" i="109"/>
  <c r="G37" i="109"/>
  <c r="G36" i="109"/>
  <c r="E36" i="109"/>
  <c r="D36" i="109"/>
  <c r="C36" i="109"/>
  <c r="B36" i="109"/>
  <c r="H35" i="109"/>
  <c r="G35" i="109"/>
  <c r="H34" i="109"/>
  <c r="G34" i="109"/>
  <c r="H33" i="109"/>
  <c r="G33" i="109"/>
  <c r="H32" i="109"/>
  <c r="G32" i="109"/>
  <c r="H31" i="109"/>
  <c r="G31" i="109"/>
  <c r="H30" i="109"/>
  <c r="G30" i="109"/>
  <c r="H29" i="109"/>
  <c r="G29" i="109"/>
  <c r="H28" i="109"/>
  <c r="G28" i="109"/>
  <c r="H27" i="109"/>
  <c r="G27" i="109"/>
  <c r="H26" i="109"/>
  <c r="G26" i="109"/>
  <c r="H25" i="109"/>
  <c r="G25" i="109"/>
  <c r="H24" i="109"/>
  <c r="G24" i="109"/>
  <c r="H23" i="109"/>
  <c r="G23" i="109"/>
  <c r="H22" i="109"/>
  <c r="G22" i="109"/>
  <c r="H21" i="109"/>
  <c r="G21" i="109"/>
  <c r="H20" i="109"/>
  <c r="G20" i="109"/>
  <c r="H19" i="109"/>
  <c r="G19" i="109"/>
  <c r="H18" i="109"/>
  <c r="G18" i="109"/>
  <c r="H17" i="109"/>
  <c r="G17" i="109"/>
  <c r="H16" i="109"/>
  <c r="G16" i="109"/>
  <c r="H15" i="109"/>
  <c r="G15" i="109"/>
  <c r="H14" i="109"/>
  <c r="G14" i="109"/>
  <c r="H13" i="109"/>
  <c r="G13" i="109"/>
  <c r="H12" i="109"/>
  <c r="G12" i="109"/>
  <c r="H11" i="109"/>
  <c r="G11" i="109"/>
  <c r="H10" i="109"/>
  <c r="G10" i="109"/>
  <c r="H9" i="109"/>
  <c r="G9" i="109"/>
  <c r="H8" i="109"/>
  <c r="G8" i="109"/>
  <c r="H7" i="109"/>
  <c r="G7" i="109"/>
  <c r="H6" i="109"/>
  <c r="G6" i="109"/>
  <c r="H5" i="109"/>
  <c r="G5" i="109"/>
  <c r="H38" i="108"/>
  <c r="G38" i="108"/>
  <c r="H37" i="108"/>
  <c r="G37" i="108"/>
  <c r="G36" i="108"/>
  <c r="E36" i="108"/>
  <c r="D36" i="108"/>
  <c r="C36" i="108"/>
  <c r="B36" i="108"/>
  <c r="H35" i="108"/>
  <c r="G35" i="108"/>
  <c r="H34" i="108"/>
  <c r="G34" i="108"/>
  <c r="H33" i="108"/>
  <c r="G33" i="108"/>
  <c r="H32" i="108"/>
  <c r="G32" i="108"/>
  <c r="H31" i="108"/>
  <c r="G31" i="108"/>
  <c r="H30" i="108"/>
  <c r="G30" i="108"/>
  <c r="H29" i="108"/>
  <c r="G29" i="108"/>
  <c r="H28" i="108"/>
  <c r="G28" i="108"/>
  <c r="H27" i="108"/>
  <c r="G27" i="108"/>
  <c r="H26" i="108"/>
  <c r="G26" i="108"/>
  <c r="H25" i="108"/>
  <c r="G25" i="108"/>
  <c r="H24" i="108"/>
  <c r="G24" i="108"/>
  <c r="H23" i="108"/>
  <c r="G23" i="108"/>
  <c r="H22" i="108"/>
  <c r="G22" i="108"/>
  <c r="H21" i="108"/>
  <c r="G21" i="108"/>
  <c r="H20" i="108"/>
  <c r="G20" i="108"/>
  <c r="H19" i="108"/>
  <c r="G19" i="108"/>
  <c r="H18" i="108"/>
  <c r="G18" i="108"/>
  <c r="H17" i="108"/>
  <c r="G17" i="108"/>
  <c r="H16" i="108"/>
  <c r="G16" i="108"/>
  <c r="H15" i="108"/>
  <c r="G15" i="108"/>
  <c r="H14" i="108"/>
  <c r="G14" i="108"/>
  <c r="H13" i="108"/>
  <c r="G13" i="108"/>
  <c r="H12" i="108"/>
  <c r="G12" i="108"/>
  <c r="H11" i="108"/>
  <c r="G11" i="108"/>
  <c r="H10" i="108"/>
  <c r="G10" i="108"/>
  <c r="H9" i="108"/>
  <c r="G9" i="108"/>
  <c r="H8" i="108"/>
  <c r="G8" i="108"/>
  <c r="H7" i="108"/>
  <c r="G7" i="108"/>
  <c r="H6" i="108"/>
  <c r="G6" i="108"/>
  <c r="H5" i="108"/>
  <c r="G5" i="108"/>
  <c r="H38" i="107"/>
  <c r="G38" i="107"/>
  <c r="H37" i="107"/>
  <c r="G37" i="107"/>
  <c r="E36" i="107"/>
  <c r="D36" i="107"/>
  <c r="C36" i="107"/>
  <c r="B36" i="107"/>
  <c r="H35" i="107"/>
  <c r="G35" i="107"/>
  <c r="H34" i="107"/>
  <c r="G34" i="107"/>
  <c r="H33" i="107"/>
  <c r="G33" i="107"/>
  <c r="H32" i="107"/>
  <c r="G32" i="107"/>
  <c r="H31" i="107"/>
  <c r="G31" i="107"/>
  <c r="H30" i="107"/>
  <c r="G30" i="107"/>
  <c r="H29" i="107"/>
  <c r="G29" i="107"/>
  <c r="H28" i="107"/>
  <c r="G28" i="107"/>
  <c r="H27" i="107"/>
  <c r="G27" i="107"/>
  <c r="H26" i="107"/>
  <c r="G26" i="107"/>
  <c r="H25" i="107"/>
  <c r="G25" i="107"/>
  <c r="H24" i="107"/>
  <c r="G24" i="107"/>
  <c r="H23" i="107"/>
  <c r="G23" i="107"/>
  <c r="H22" i="107"/>
  <c r="G22" i="107"/>
  <c r="H21" i="107"/>
  <c r="G21" i="107"/>
  <c r="H20" i="107"/>
  <c r="G20" i="107"/>
  <c r="H19" i="107"/>
  <c r="G19" i="107"/>
  <c r="H18" i="107"/>
  <c r="G18" i="107"/>
  <c r="H17" i="107"/>
  <c r="G17" i="107"/>
  <c r="H16" i="107"/>
  <c r="G16" i="107"/>
  <c r="H15" i="107"/>
  <c r="G15" i="107"/>
  <c r="H14" i="107"/>
  <c r="G14" i="107"/>
  <c r="H13" i="107"/>
  <c r="G13" i="107"/>
  <c r="H12" i="107"/>
  <c r="G12" i="107"/>
  <c r="H11" i="107"/>
  <c r="G11" i="107"/>
  <c r="H10" i="107"/>
  <c r="G10" i="107"/>
  <c r="H9" i="107"/>
  <c r="G9" i="107"/>
  <c r="H8" i="107"/>
  <c r="G8" i="107"/>
  <c r="H7" i="107"/>
  <c r="G7" i="107"/>
  <c r="H6" i="107"/>
  <c r="G6" i="107"/>
  <c r="H5" i="107"/>
  <c r="G5" i="107"/>
  <c r="H38" i="106"/>
  <c r="G38" i="106"/>
  <c r="H37" i="106"/>
  <c r="G37" i="106"/>
  <c r="E36" i="106"/>
  <c r="D36" i="106"/>
  <c r="C36" i="106"/>
  <c r="B36" i="106"/>
  <c r="H35" i="106"/>
  <c r="G35" i="106"/>
  <c r="H34" i="106"/>
  <c r="G34" i="106"/>
  <c r="H33" i="106"/>
  <c r="G33" i="106"/>
  <c r="H32" i="106"/>
  <c r="G32" i="106"/>
  <c r="H31" i="106"/>
  <c r="G31" i="106"/>
  <c r="H30" i="106"/>
  <c r="G30" i="106"/>
  <c r="H29" i="106"/>
  <c r="G29" i="106"/>
  <c r="H28" i="106"/>
  <c r="G28" i="106"/>
  <c r="H27" i="106"/>
  <c r="G27" i="106"/>
  <c r="H26" i="106"/>
  <c r="G26" i="106"/>
  <c r="H25" i="106"/>
  <c r="G25" i="106"/>
  <c r="H24" i="106"/>
  <c r="G24" i="106"/>
  <c r="H23" i="106"/>
  <c r="G23" i="106"/>
  <c r="H22" i="106"/>
  <c r="G22" i="106"/>
  <c r="H21" i="106"/>
  <c r="G21" i="106"/>
  <c r="H20" i="106"/>
  <c r="G20" i="106"/>
  <c r="H19" i="106"/>
  <c r="G19" i="106"/>
  <c r="H18" i="106"/>
  <c r="G18" i="106"/>
  <c r="H17" i="106"/>
  <c r="G17" i="106"/>
  <c r="H16" i="106"/>
  <c r="G16" i="106"/>
  <c r="H15" i="106"/>
  <c r="G15" i="106"/>
  <c r="H14" i="106"/>
  <c r="G14" i="106"/>
  <c r="H13" i="106"/>
  <c r="G13" i="106"/>
  <c r="H12" i="106"/>
  <c r="G12" i="106"/>
  <c r="H11" i="106"/>
  <c r="G11" i="106"/>
  <c r="H10" i="106"/>
  <c r="G10" i="106"/>
  <c r="H9" i="106"/>
  <c r="G9" i="106"/>
  <c r="H8" i="106"/>
  <c r="G8" i="106"/>
  <c r="H7" i="106"/>
  <c r="G7" i="106"/>
  <c r="H6" i="106"/>
  <c r="G6" i="106"/>
  <c r="H5" i="106"/>
  <c r="G5" i="106"/>
  <c r="H38" i="105"/>
  <c r="G38" i="105"/>
  <c r="H37" i="105"/>
  <c r="G37" i="105"/>
  <c r="E36" i="105"/>
  <c r="D36" i="105"/>
  <c r="C36" i="105"/>
  <c r="B36" i="105"/>
  <c r="H35" i="105"/>
  <c r="G35" i="105"/>
  <c r="H34" i="105"/>
  <c r="G34" i="105"/>
  <c r="H33" i="105"/>
  <c r="G33" i="105"/>
  <c r="H32" i="105"/>
  <c r="G32" i="105"/>
  <c r="H31" i="105"/>
  <c r="G31" i="105"/>
  <c r="H30" i="105"/>
  <c r="G30" i="105"/>
  <c r="H29" i="105"/>
  <c r="G29" i="105"/>
  <c r="H28" i="105"/>
  <c r="G28" i="105"/>
  <c r="H27" i="105"/>
  <c r="G27" i="105"/>
  <c r="H26" i="105"/>
  <c r="G26" i="105"/>
  <c r="H25" i="105"/>
  <c r="G25" i="105"/>
  <c r="H24" i="105"/>
  <c r="G24" i="105"/>
  <c r="H23" i="105"/>
  <c r="G23" i="105"/>
  <c r="H22" i="105"/>
  <c r="G22" i="105"/>
  <c r="H21" i="105"/>
  <c r="G21" i="105"/>
  <c r="H20" i="105"/>
  <c r="G20" i="105"/>
  <c r="H19" i="105"/>
  <c r="G19" i="105"/>
  <c r="H18" i="105"/>
  <c r="G18" i="105"/>
  <c r="H17" i="105"/>
  <c r="G17" i="105"/>
  <c r="H16" i="105"/>
  <c r="G16" i="105"/>
  <c r="H15" i="105"/>
  <c r="G15" i="105"/>
  <c r="H14" i="105"/>
  <c r="G14" i="105"/>
  <c r="H13" i="105"/>
  <c r="G13" i="105"/>
  <c r="H12" i="105"/>
  <c r="G12" i="105"/>
  <c r="H11" i="105"/>
  <c r="G11" i="105"/>
  <c r="H10" i="105"/>
  <c r="G10" i="105"/>
  <c r="H9" i="105"/>
  <c r="G9" i="105"/>
  <c r="H8" i="105"/>
  <c r="G8" i="105"/>
  <c r="H7" i="105"/>
  <c r="G7" i="105"/>
  <c r="H6" i="105"/>
  <c r="G6" i="105"/>
  <c r="H5" i="105"/>
  <c r="G5" i="105"/>
  <c r="H38" i="104"/>
  <c r="G38" i="104"/>
  <c r="H37" i="104"/>
  <c r="G37" i="104"/>
  <c r="E36" i="104"/>
  <c r="D36" i="104"/>
  <c r="C36" i="104"/>
  <c r="B36" i="104"/>
  <c r="H35" i="104"/>
  <c r="G35" i="104"/>
  <c r="H34" i="104"/>
  <c r="G34" i="104"/>
  <c r="H33" i="104"/>
  <c r="G33" i="104"/>
  <c r="H32" i="104"/>
  <c r="G32" i="104"/>
  <c r="H31" i="104"/>
  <c r="G31" i="104"/>
  <c r="H30" i="104"/>
  <c r="G30" i="104"/>
  <c r="H29" i="104"/>
  <c r="G29" i="104"/>
  <c r="H28" i="104"/>
  <c r="G28" i="104"/>
  <c r="H27" i="104"/>
  <c r="G27" i="104"/>
  <c r="H26" i="104"/>
  <c r="G26" i="104"/>
  <c r="H25" i="104"/>
  <c r="G25" i="104"/>
  <c r="H24" i="104"/>
  <c r="G24" i="104"/>
  <c r="H23" i="104"/>
  <c r="G23" i="104"/>
  <c r="H22" i="104"/>
  <c r="G22" i="104"/>
  <c r="H21" i="104"/>
  <c r="G21" i="104"/>
  <c r="H20" i="104"/>
  <c r="G20" i="104"/>
  <c r="H19" i="104"/>
  <c r="G19" i="104"/>
  <c r="H18" i="104"/>
  <c r="G18" i="104"/>
  <c r="H17" i="104"/>
  <c r="G17" i="104"/>
  <c r="H16" i="104"/>
  <c r="G16" i="104"/>
  <c r="H15" i="104"/>
  <c r="G15" i="104"/>
  <c r="H14" i="104"/>
  <c r="G14" i="104"/>
  <c r="H13" i="104"/>
  <c r="G13" i="104"/>
  <c r="H12" i="104"/>
  <c r="G12" i="104"/>
  <c r="H11" i="104"/>
  <c r="G11" i="104"/>
  <c r="H10" i="104"/>
  <c r="G10" i="104"/>
  <c r="H9" i="104"/>
  <c r="G9" i="104"/>
  <c r="H8" i="104"/>
  <c r="G8" i="104"/>
  <c r="H7" i="104"/>
  <c r="G7" i="104"/>
  <c r="H6" i="104"/>
  <c r="G6" i="104"/>
  <c r="H5" i="104"/>
  <c r="G5" i="104"/>
  <c r="H38" i="103"/>
  <c r="G38" i="103"/>
  <c r="H37" i="103"/>
  <c r="G37" i="103"/>
  <c r="E36" i="103"/>
  <c r="D36" i="103"/>
  <c r="C36" i="103"/>
  <c r="B36" i="103"/>
  <c r="H35" i="103"/>
  <c r="G35" i="103"/>
  <c r="H34" i="103"/>
  <c r="G34" i="103"/>
  <c r="H33" i="103"/>
  <c r="G33" i="103"/>
  <c r="H32" i="103"/>
  <c r="G32" i="103"/>
  <c r="H31" i="103"/>
  <c r="G31" i="103"/>
  <c r="H30" i="103"/>
  <c r="G30" i="103"/>
  <c r="H29" i="103"/>
  <c r="G29" i="103"/>
  <c r="H28" i="103"/>
  <c r="G28" i="103"/>
  <c r="H27" i="103"/>
  <c r="G27" i="103"/>
  <c r="H26" i="103"/>
  <c r="G26" i="103"/>
  <c r="H25" i="103"/>
  <c r="G25" i="103"/>
  <c r="H24" i="103"/>
  <c r="G24" i="103"/>
  <c r="H23" i="103"/>
  <c r="G23" i="103"/>
  <c r="H22" i="103"/>
  <c r="G22" i="103"/>
  <c r="H21" i="103"/>
  <c r="G21" i="103"/>
  <c r="H20" i="103"/>
  <c r="G20" i="103"/>
  <c r="H19" i="103"/>
  <c r="G19" i="103"/>
  <c r="H18" i="103"/>
  <c r="G18" i="103"/>
  <c r="H17" i="103"/>
  <c r="G17" i="103"/>
  <c r="H16" i="103"/>
  <c r="G16" i="103"/>
  <c r="H15" i="103"/>
  <c r="G15" i="103"/>
  <c r="H14" i="103"/>
  <c r="G14" i="103"/>
  <c r="H13" i="103"/>
  <c r="G13" i="103"/>
  <c r="H12" i="103"/>
  <c r="G12" i="103"/>
  <c r="H11" i="103"/>
  <c r="G11" i="103"/>
  <c r="H10" i="103"/>
  <c r="G10" i="103"/>
  <c r="H9" i="103"/>
  <c r="G9" i="103"/>
  <c r="H8" i="103"/>
  <c r="G8" i="103"/>
  <c r="H7" i="103"/>
  <c r="G7" i="103"/>
  <c r="H6" i="103"/>
  <c r="G6" i="103"/>
  <c r="H5" i="103"/>
  <c r="G5" i="103"/>
  <c r="H38" i="101"/>
  <c r="G38" i="101"/>
  <c r="H37" i="101"/>
  <c r="G37" i="101"/>
  <c r="E36" i="101"/>
  <c r="D36" i="101"/>
  <c r="C36" i="101"/>
  <c r="B36" i="101"/>
  <c r="H35" i="101"/>
  <c r="G35" i="101"/>
  <c r="H34" i="101"/>
  <c r="G34" i="101"/>
  <c r="H33" i="101"/>
  <c r="G33" i="101"/>
  <c r="H32" i="101"/>
  <c r="G32" i="101"/>
  <c r="H31" i="101"/>
  <c r="G31" i="101"/>
  <c r="H30" i="101"/>
  <c r="G30" i="101"/>
  <c r="H29" i="101"/>
  <c r="G29" i="101"/>
  <c r="H28" i="101"/>
  <c r="G28" i="101"/>
  <c r="H27" i="101"/>
  <c r="G27" i="101"/>
  <c r="H26" i="101"/>
  <c r="G26" i="101"/>
  <c r="H25" i="101"/>
  <c r="G25" i="101"/>
  <c r="H24" i="101"/>
  <c r="G24" i="101"/>
  <c r="H23" i="101"/>
  <c r="G23" i="101"/>
  <c r="H22" i="101"/>
  <c r="G22" i="101"/>
  <c r="H21" i="101"/>
  <c r="G21" i="101"/>
  <c r="H20" i="101"/>
  <c r="G20" i="101"/>
  <c r="H19" i="101"/>
  <c r="G19" i="101"/>
  <c r="H18" i="101"/>
  <c r="G18" i="101"/>
  <c r="H17" i="101"/>
  <c r="G17" i="101"/>
  <c r="H16" i="101"/>
  <c r="G16" i="101"/>
  <c r="H15" i="101"/>
  <c r="G15" i="101"/>
  <c r="H14" i="101"/>
  <c r="G14" i="101"/>
  <c r="H13" i="101"/>
  <c r="G13" i="101"/>
  <c r="H12" i="101"/>
  <c r="G12" i="101"/>
  <c r="H11" i="101"/>
  <c r="G11" i="101"/>
  <c r="H10" i="101"/>
  <c r="G10" i="101"/>
  <c r="H9" i="101"/>
  <c r="G9" i="101"/>
  <c r="H8" i="101"/>
  <c r="G8" i="101"/>
  <c r="H7" i="101"/>
  <c r="G7" i="101"/>
  <c r="H6" i="101"/>
  <c r="G6" i="101"/>
  <c r="H5" i="101"/>
  <c r="G5" i="101"/>
  <c r="H38" i="100"/>
  <c r="G38" i="100"/>
  <c r="H37" i="100"/>
  <c r="G37" i="100"/>
  <c r="E36" i="100"/>
  <c r="D36" i="100"/>
  <c r="C36" i="100"/>
  <c r="B36" i="100"/>
  <c r="H35" i="100"/>
  <c r="G35" i="100"/>
  <c r="H34" i="100"/>
  <c r="G34" i="100"/>
  <c r="H33" i="100"/>
  <c r="G33" i="100"/>
  <c r="H32" i="100"/>
  <c r="G32" i="100"/>
  <c r="H31" i="100"/>
  <c r="G31" i="100"/>
  <c r="H30" i="100"/>
  <c r="G30" i="100"/>
  <c r="H29" i="100"/>
  <c r="G29" i="100"/>
  <c r="H28" i="100"/>
  <c r="G28" i="100"/>
  <c r="H27" i="100"/>
  <c r="G27" i="100"/>
  <c r="H26" i="100"/>
  <c r="G26" i="100"/>
  <c r="H25" i="100"/>
  <c r="G25" i="100"/>
  <c r="H24" i="100"/>
  <c r="G24" i="100"/>
  <c r="H23" i="100"/>
  <c r="G23" i="100"/>
  <c r="H22" i="100"/>
  <c r="G22" i="100"/>
  <c r="H21" i="100"/>
  <c r="G21" i="100"/>
  <c r="H20" i="100"/>
  <c r="G20" i="100"/>
  <c r="H19" i="100"/>
  <c r="G19" i="100"/>
  <c r="H18" i="100"/>
  <c r="G18" i="100"/>
  <c r="H17" i="100"/>
  <c r="G17" i="100"/>
  <c r="H16" i="100"/>
  <c r="G16" i="100"/>
  <c r="H15" i="100"/>
  <c r="G15" i="100"/>
  <c r="H14" i="100"/>
  <c r="G14" i="100"/>
  <c r="H13" i="100"/>
  <c r="G13" i="100"/>
  <c r="H12" i="100"/>
  <c r="G12" i="100"/>
  <c r="H11" i="100"/>
  <c r="G11" i="100"/>
  <c r="H10" i="100"/>
  <c r="G10" i="100"/>
  <c r="H9" i="100"/>
  <c r="G9" i="100"/>
  <c r="H8" i="100"/>
  <c r="G8" i="100"/>
  <c r="H7" i="100"/>
  <c r="G7" i="100"/>
  <c r="H6" i="100"/>
  <c r="G6" i="100"/>
  <c r="H5" i="100"/>
  <c r="G5" i="100"/>
  <c r="H38" i="99"/>
  <c r="G38" i="99"/>
  <c r="H37" i="99"/>
  <c r="G37" i="99"/>
  <c r="G36" i="99"/>
  <c r="E36" i="99"/>
  <c r="D36" i="99"/>
  <c r="C36" i="99"/>
  <c r="B36" i="99"/>
  <c r="H35" i="99"/>
  <c r="G35" i="99"/>
  <c r="H34" i="99"/>
  <c r="G34" i="99"/>
  <c r="H33" i="99"/>
  <c r="G33" i="99"/>
  <c r="H32" i="99"/>
  <c r="G32" i="99"/>
  <c r="H31" i="99"/>
  <c r="G31" i="99"/>
  <c r="H30" i="99"/>
  <c r="G30" i="99"/>
  <c r="H29" i="99"/>
  <c r="G29" i="99"/>
  <c r="H28" i="99"/>
  <c r="G28" i="99"/>
  <c r="H27" i="99"/>
  <c r="G27" i="99"/>
  <c r="H26" i="99"/>
  <c r="G26" i="99"/>
  <c r="H25" i="99"/>
  <c r="G25" i="99"/>
  <c r="H24" i="99"/>
  <c r="G24" i="99"/>
  <c r="H23" i="99"/>
  <c r="G23" i="99"/>
  <c r="H22" i="99"/>
  <c r="G22" i="99"/>
  <c r="H21" i="99"/>
  <c r="G21" i="99"/>
  <c r="H20" i="99"/>
  <c r="G20" i="99"/>
  <c r="H19" i="99"/>
  <c r="G19" i="99"/>
  <c r="H18" i="99"/>
  <c r="G18" i="99"/>
  <c r="H17" i="99"/>
  <c r="G17" i="99"/>
  <c r="H16" i="99"/>
  <c r="G16" i="99"/>
  <c r="H15" i="99"/>
  <c r="G15" i="99"/>
  <c r="H14" i="99"/>
  <c r="G14" i="99"/>
  <c r="H13" i="99"/>
  <c r="G13" i="99"/>
  <c r="H12" i="99"/>
  <c r="G12" i="99"/>
  <c r="H11" i="99"/>
  <c r="G11" i="99"/>
  <c r="H10" i="99"/>
  <c r="G10" i="99"/>
  <c r="H9" i="99"/>
  <c r="G9" i="99"/>
  <c r="H8" i="99"/>
  <c r="G8" i="99"/>
  <c r="H7" i="99"/>
  <c r="G7" i="99"/>
  <c r="H6" i="99"/>
  <c r="G6" i="99"/>
  <c r="H5" i="99"/>
  <c r="G5" i="99"/>
  <c r="H38" i="98"/>
  <c r="G38" i="98"/>
  <c r="H37" i="98"/>
  <c r="G37" i="98"/>
  <c r="G36" i="98"/>
  <c r="E36" i="98"/>
  <c r="D36" i="98"/>
  <c r="C36" i="98"/>
  <c r="B36" i="98"/>
  <c r="H35" i="98"/>
  <c r="G35" i="98"/>
  <c r="H34" i="98"/>
  <c r="G34" i="98"/>
  <c r="H33" i="98"/>
  <c r="G33" i="98"/>
  <c r="H32" i="98"/>
  <c r="G32" i="98"/>
  <c r="H31" i="98"/>
  <c r="G31" i="98"/>
  <c r="H30" i="98"/>
  <c r="G30" i="98"/>
  <c r="H29" i="98"/>
  <c r="G29" i="98"/>
  <c r="H28" i="98"/>
  <c r="G28" i="98"/>
  <c r="H27" i="98"/>
  <c r="G27" i="98"/>
  <c r="H26" i="98"/>
  <c r="G26" i="98"/>
  <c r="H25" i="98"/>
  <c r="G25" i="98"/>
  <c r="H24" i="98"/>
  <c r="G24" i="98"/>
  <c r="H23" i="98"/>
  <c r="G23" i="98"/>
  <c r="H22" i="98"/>
  <c r="G22" i="98"/>
  <c r="H21" i="98"/>
  <c r="G21" i="98"/>
  <c r="H20" i="98"/>
  <c r="G20" i="98"/>
  <c r="H19" i="98"/>
  <c r="G19" i="98"/>
  <c r="H18" i="98"/>
  <c r="G18" i="98"/>
  <c r="H17" i="98"/>
  <c r="G17" i="98"/>
  <c r="H16" i="98"/>
  <c r="G16" i="98"/>
  <c r="H15" i="98"/>
  <c r="G15" i="98"/>
  <c r="H14" i="98"/>
  <c r="G14" i="98"/>
  <c r="H13" i="98"/>
  <c r="G13" i="98"/>
  <c r="H12" i="98"/>
  <c r="G12" i="98"/>
  <c r="H11" i="98"/>
  <c r="G11" i="98"/>
  <c r="H10" i="98"/>
  <c r="G10" i="98"/>
  <c r="H9" i="98"/>
  <c r="G9" i="98"/>
  <c r="H8" i="98"/>
  <c r="G8" i="98"/>
  <c r="H7" i="98"/>
  <c r="G7" i="98"/>
  <c r="H6" i="98"/>
  <c r="G6" i="98"/>
  <c r="H5" i="98"/>
  <c r="G5" i="98"/>
  <c r="H38" i="97"/>
  <c r="G38" i="97"/>
  <c r="H37" i="97"/>
  <c r="G37" i="97"/>
  <c r="E36" i="97"/>
  <c r="D36" i="97"/>
  <c r="C36" i="97"/>
  <c r="B36" i="97"/>
  <c r="H35" i="97"/>
  <c r="G35" i="97"/>
  <c r="H34" i="97"/>
  <c r="G34" i="97"/>
  <c r="H33" i="97"/>
  <c r="G33" i="97"/>
  <c r="H32" i="97"/>
  <c r="G32" i="97"/>
  <c r="H31" i="97"/>
  <c r="G31" i="97"/>
  <c r="H30" i="97"/>
  <c r="G30" i="97"/>
  <c r="H29" i="97"/>
  <c r="G29" i="97"/>
  <c r="H28" i="97"/>
  <c r="G28" i="97"/>
  <c r="H27" i="97"/>
  <c r="G27" i="97"/>
  <c r="H26" i="97"/>
  <c r="G26" i="97"/>
  <c r="H25" i="97"/>
  <c r="G25" i="97"/>
  <c r="H24" i="97"/>
  <c r="G24" i="97"/>
  <c r="H23" i="97"/>
  <c r="G23" i="97"/>
  <c r="H22" i="97"/>
  <c r="G22" i="97"/>
  <c r="H21" i="97"/>
  <c r="G21" i="97"/>
  <c r="H20" i="97"/>
  <c r="G20" i="97"/>
  <c r="H19" i="97"/>
  <c r="G19" i="97"/>
  <c r="H18" i="97"/>
  <c r="G18" i="97"/>
  <c r="H17" i="97"/>
  <c r="G17" i="97"/>
  <c r="H16" i="97"/>
  <c r="G16" i="97"/>
  <c r="H15" i="97"/>
  <c r="G15" i="97"/>
  <c r="H14" i="97"/>
  <c r="G14" i="97"/>
  <c r="H13" i="97"/>
  <c r="G13" i="97"/>
  <c r="H12" i="97"/>
  <c r="G12" i="97"/>
  <c r="H11" i="97"/>
  <c r="G11" i="97"/>
  <c r="H10" i="97"/>
  <c r="G10" i="97"/>
  <c r="H9" i="97"/>
  <c r="G9" i="97"/>
  <c r="H8" i="97"/>
  <c r="G8" i="97"/>
  <c r="H7" i="97"/>
  <c r="G7" i="97"/>
  <c r="H6" i="97"/>
  <c r="G6" i="97"/>
  <c r="H5" i="97"/>
  <c r="G5" i="97"/>
  <c r="H38" i="96"/>
  <c r="G38" i="96"/>
  <c r="H37" i="96"/>
  <c r="G37" i="96"/>
  <c r="E36" i="96"/>
  <c r="D36" i="96"/>
  <c r="C36" i="96"/>
  <c r="B36" i="96"/>
  <c r="H35" i="96"/>
  <c r="G35" i="96"/>
  <c r="H34" i="96"/>
  <c r="G34" i="96"/>
  <c r="H33" i="96"/>
  <c r="G33" i="96"/>
  <c r="H32" i="96"/>
  <c r="G32" i="96"/>
  <c r="H31" i="96"/>
  <c r="G31" i="96"/>
  <c r="H30" i="96"/>
  <c r="G30" i="96"/>
  <c r="H29" i="96"/>
  <c r="G29" i="96"/>
  <c r="H28" i="96"/>
  <c r="G28" i="96"/>
  <c r="H27" i="96"/>
  <c r="G27" i="96"/>
  <c r="H26" i="96"/>
  <c r="G26" i="96"/>
  <c r="H25" i="96"/>
  <c r="G25" i="96"/>
  <c r="H24" i="96"/>
  <c r="G24" i="96"/>
  <c r="H23" i="96"/>
  <c r="G23" i="96"/>
  <c r="H22" i="96"/>
  <c r="G22" i="96"/>
  <c r="H21" i="96"/>
  <c r="G21" i="96"/>
  <c r="H20" i="96"/>
  <c r="G20" i="96"/>
  <c r="H19" i="96"/>
  <c r="G19" i="96"/>
  <c r="H18" i="96"/>
  <c r="G18" i="96"/>
  <c r="H17" i="96"/>
  <c r="G17" i="96"/>
  <c r="H16" i="96"/>
  <c r="G16" i="96"/>
  <c r="H15" i="96"/>
  <c r="G15" i="96"/>
  <c r="H14" i="96"/>
  <c r="G14" i="96"/>
  <c r="H13" i="96"/>
  <c r="G13" i="96"/>
  <c r="H12" i="96"/>
  <c r="G12" i="96"/>
  <c r="H11" i="96"/>
  <c r="G11" i="96"/>
  <c r="H10" i="96"/>
  <c r="G10" i="96"/>
  <c r="H9" i="96"/>
  <c r="G9" i="96"/>
  <c r="H8" i="96"/>
  <c r="G8" i="96"/>
  <c r="H7" i="96"/>
  <c r="G7" i="96"/>
  <c r="H6" i="96"/>
  <c r="G6" i="96"/>
  <c r="H5" i="96"/>
  <c r="G5" i="96"/>
  <c r="H38" i="95"/>
  <c r="G38" i="95"/>
  <c r="H37" i="95"/>
  <c r="G37" i="95"/>
  <c r="E36" i="95"/>
  <c r="D36" i="95"/>
  <c r="C36" i="95"/>
  <c r="B36" i="95"/>
  <c r="H35" i="95"/>
  <c r="G35" i="95"/>
  <c r="H34" i="95"/>
  <c r="G34" i="95"/>
  <c r="H33" i="95"/>
  <c r="G33" i="95"/>
  <c r="H32" i="95"/>
  <c r="G32" i="95"/>
  <c r="H31" i="95"/>
  <c r="G31" i="95"/>
  <c r="H30" i="95"/>
  <c r="G30" i="95"/>
  <c r="H29" i="95"/>
  <c r="G29" i="95"/>
  <c r="H28" i="95"/>
  <c r="G28" i="95"/>
  <c r="H27" i="95"/>
  <c r="G27" i="95"/>
  <c r="H26" i="95"/>
  <c r="G26" i="95"/>
  <c r="H25" i="95"/>
  <c r="G25" i="95"/>
  <c r="H24" i="95"/>
  <c r="G24" i="95"/>
  <c r="H23" i="95"/>
  <c r="G23" i="95"/>
  <c r="H22" i="95"/>
  <c r="G22" i="95"/>
  <c r="H21" i="95"/>
  <c r="G21" i="95"/>
  <c r="H20" i="95"/>
  <c r="G20" i="95"/>
  <c r="H19" i="95"/>
  <c r="G19" i="95"/>
  <c r="H18" i="95"/>
  <c r="G18" i="95"/>
  <c r="H17" i="95"/>
  <c r="G17" i="95"/>
  <c r="H16" i="95"/>
  <c r="G16" i="95"/>
  <c r="H15" i="95"/>
  <c r="G15" i="95"/>
  <c r="H14" i="95"/>
  <c r="G14" i="95"/>
  <c r="H13" i="95"/>
  <c r="G13" i="95"/>
  <c r="H12" i="95"/>
  <c r="G12" i="95"/>
  <c r="H11" i="95"/>
  <c r="G11" i="95"/>
  <c r="H10" i="95"/>
  <c r="G10" i="95"/>
  <c r="H9" i="95"/>
  <c r="G9" i="95"/>
  <c r="H8" i="95"/>
  <c r="G8" i="95"/>
  <c r="H7" i="95"/>
  <c r="G7" i="95"/>
  <c r="H6" i="95"/>
  <c r="G6" i="95"/>
  <c r="H5" i="95"/>
  <c r="G5" i="95"/>
  <c r="H38" i="94"/>
  <c r="G38" i="94"/>
  <c r="H37" i="94"/>
  <c r="G37" i="94"/>
  <c r="H36" i="94"/>
  <c r="E36" i="94"/>
  <c r="G36" i="94" s="1"/>
  <c r="D36" i="94"/>
  <c r="C36" i="94"/>
  <c r="H35" i="94"/>
  <c r="G35" i="94"/>
  <c r="H34" i="94"/>
  <c r="G34" i="94"/>
  <c r="H33" i="94"/>
  <c r="G33" i="94"/>
  <c r="H32" i="94"/>
  <c r="G32" i="94"/>
  <c r="H31" i="94"/>
  <c r="G31" i="94"/>
  <c r="H30" i="94"/>
  <c r="G30" i="94"/>
  <c r="H29" i="94"/>
  <c r="G29" i="94"/>
  <c r="H28" i="94"/>
  <c r="G28" i="94"/>
  <c r="H27" i="94"/>
  <c r="G27" i="94"/>
  <c r="H26" i="94"/>
  <c r="G26" i="94"/>
  <c r="H25" i="94"/>
  <c r="G25" i="94"/>
  <c r="H24" i="94"/>
  <c r="G24" i="94"/>
  <c r="H23" i="94"/>
  <c r="G23" i="94"/>
  <c r="H22" i="94"/>
  <c r="G22" i="94"/>
  <c r="H21" i="94"/>
  <c r="G21" i="94"/>
  <c r="H20" i="94"/>
  <c r="G20" i="94"/>
  <c r="H19" i="94"/>
  <c r="G19" i="94"/>
  <c r="H18" i="94"/>
  <c r="G18" i="94"/>
  <c r="H17" i="94"/>
  <c r="G17" i="94"/>
  <c r="H16" i="94"/>
  <c r="G16" i="94"/>
  <c r="H15" i="94"/>
  <c r="G15" i="94"/>
  <c r="H14" i="94"/>
  <c r="G14" i="94"/>
  <c r="H13" i="94"/>
  <c r="G13" i="94"/>
  <c r="H12" i="94"/>
  <c r="G12" i="94"/>
  <c r="H11" i="94"/>
  <c r="G11" i="94"/>
  <c r="H10" i="94"/>
  <c r="G10" i="94"/>
  <c r="H9" i="94"/>
  <c r="G9" i="94"/>
  <c r="H8" i="94"/>
  <c r="G8" i="94"/>
  <c r="H7" i="94"/>
  <c r="G7" i="94"/>
  <c r="H6" i="94"/>
  <c r="G6" i="94"/>
  <c r="H5" i="94"/>
  <c r="G5" i="94"/>
  <c r="H38" i="93"/>
  <c r="G38" i="93"/>
  <c r="H37" i="93"/>
  <c r="G37" i="93"/>
  <c r="G36" i="93"/>
  <c r="E36" i="93"/>
  <c r="D36" i="93"/>
  <c r="C36" i="93"/>
  <c r="B36" i="93"/>
  <c r="H35" i="93"/>
  <c r="G35" i="93"/>
  <c r="H34" i="93"/>
  <c r="G34" i="93"/>
  <c r="H33" i="93"/>
  <c r="G33" i="93"/>
  <c r="H32" i="93"/>
  <c r="G32" i="93"/>
  <c r="H31" i="93"/>
  <c r="G31" i="93"/>
  <c r="H30" i="93"/>
  <c r="G30" i="93"/>
  <c r="H29" i="93"/>
  <c r="G29" i="93"/>
  <c r="H28" i="93"/>
  <c r="G28" i="93"/>
  <c r="H27" i="93"/>
  <c r="G27" i="93"/>
  <c r="H26" i="93"/>
  <c r="G26" i="93"/>
  <c r="H25" i="93"/>
  <c r="G25" i="93"/>
  <c r="H24" i="93"/>
  <c r="G24" i="93"/>
  <c r="H23" i="93"/>
  <c r="G23" i="93"/>
  <c r="H22" i="93"/>
  <c r="G22" i="93"/>
  <c r="H21" i="93"/>
  <c r="G21" i="93"/>
  <c r="H20" i="93"/>
  <c r="G20" i="93"/>
  <c r="H19" i="93"/>
  <c r="G19" i="93"/>
  <c r="H18" i="93"/>
  <c r="G18" i="93"/>
  <c r="H17" i="93"/>
  <c r="G17" i="93"/>
  <c r="H16" i="93"/>
  <c r="G16" i="93"/>
  <c r="H15" i="93"/>
  <c r="G15" i="93"/>
  <c r="H14" i="93"/>
  <c r="G14" i="93"/>
  <c r="H13" i="93"/>
  <c r="G13" i="93"/>
  <c r="H12" i="93"/>
  <c r="G12" i="93"/>
  <c r="H11" i="93"/>
  <c r="G11" i="93"/>
  <c r="H10" i="93"/>
  <c r="G10" i="93"/>
  <c r="H9" i="93"/>
  <c r="G9" i="93"/>
  <c r="H8" i="93"/>
  <c r="G8" i="93"/>
  <c r="H7" i="93"/>
  <c r="G7" i="93"/>
  <c r="H6" i="93"/>
  <c r="G6" i="93"/>
  <c r="H5" i="93"/>
  <c r="G5" i="93"/>
  <c r="H38" i="92"/>
  <c r="G38" i="92"/>
  <c r="H37" i="92"/>
  <c r="G37" i="92"/>
  <c r="E36" i="92"/>
  <c r="G36" i="92" s="1"/>
  <c r="D36" i="92"/>
  <c r="C36" i="92"/>
  <c r="B36" i="92"/>
  <c r="H35" i="92"/>
  <c r="G35" i="92"/>
  <c r="H34" i="92"/>
  <c r="G34" i="92"/>
  <c r="H33" i="92"/>
  <c r="G33" i="92"/>
  <c r="H32" i="92"/>
  <c r="G32" i="92"/>
  <c r="H31" i="92"/>
  <c r="G31" i="92"/>
  <c r="H30" i="92"/>
  <c r="G30" i="92"/>
  <c r="H29" i="92"/>
  <c r="G29" i="92"/>
  <c r="H28" i="92"/>
  <c r="G28" i="92"/>
  <c r="H27" i="92"/>
  <c r="G27" i="92"/>
  <c r="H26" i="92"/>
  <c r="G26" i="92"/>
  <c r="H25" i="92"/>
  <c r="G25" i="92"/>
  <c r="H24" i="92"/>
  <c r="G24" i="92"/>
  <c r="H23" i="92"/>
  <c r="G23" i="92"/>
  <c r="H22" i="92"/>
  <c r="G22" i="92"/>
  <c r="H21" i="92"/>
  <c r="G21" i="92"/>
  <c r="H20" i="92"/>
  <c r="G20" i="92"/>
  <c r="H19" i="92"/>
  <c r="G19" i="92"/>
  <c r="H18" i="92"/>
  <c r="G18" i="92"/>
  <c r="H17" i="92"/>
  <c r="G17" i="92"/>
  <c r="H16" i="92"/>
  <c r="G16" i="92"/>
  <c r="H15" i="92"/>
  <c r="G15" i="92"/>
  <c r="H14" i="92"/>
  <c r="G14" i="92"/>
  <c r="H13" i="92"/>
  <c r="G13" i="92"/>
  <c r="H12" i="92"/>
  <c r="G12" i="92"/>
  <c r="H11" i="92"/>
  <c r="G11" i="92"/>
  <c r="H10" i="92"/>
  <c r="G10" i="92"/>
  <c r="H9" i="92"/>
  <c r="G9" i="92"/>
  <c r="H8" i="92"/>
  <c r="G8" i="92"/>
  <c r="H7" i="92"/>
  <c r="G7" i="92"/>
  <c r="H6" i="92"/>
  <c r="G6" i="92"/>
  <c r="H5" i="92"/>
  <c r="G5" i="92"/>
  <c r="H38" i="91"/>
  <c r="G38" i="91"/>
  <c r="H37" i="91"/>
  <c r="G37" i="91"/>
  <c r="E36" i="91"/>
  <c r="G36" i="91" s="1"/>
  <c r="D36" i="91"/>
  <c r="C36" i="91"/>
  <c r="B36" i="91"/>
  <c r="H35" i="91"/>
  <c r="G35" i="91"/>
  <c r="H34" i="91"/>
  <c r="G34" i="91"/>
  <c r="H33" i="91"/>
  <c r="G33" i="91"/>
  <c r="H32" i="91"/>
  <c r="G32" i="91"/>
  <c r="H31" i="91"/>
  <c r="G31" i="91"/>
  <c r="H30" i="91"/>
  <c r="G30" i="91"/>
  <c r="H29" i="91"/>
  <c r="G29" i="91"/>
  <c r="H28" i="91"/>
  <c r="G28" i="91"/>
  <c r="H27" i="91"/>
  <c r="G27" i="91"/>
  <c r="H26" i="91"/>
  <c r="G26" i="91"/>
  <c r="H25" i="91"/>
  <c r="G25" i="91"/>
  <c r="H24" i="91"/>
  <c r="G24" i="91"/>
  <c r="H23" i="91"/>
  <c r="G23" i="91"/>
  <c r="H22" i="91"/>
  <c r="G22" i="91"/>
  <c r="H21" i="91"/>
  <c r="G21" i="91"/>
  <c r="H20" i="91"/>
  <c r="G20" i="91"/>
  <c r="H19" i="91"/>
  <c r="G19" i="91"/>
  <c r="H18" i="91"/>
  <c r="G18" i="91"/>
  <c r="H17" i="91"/>
  <c r="G17" i="91"/>
  <c r="H16" i="91"/>
  <c r="G16" i="91"/>
  <c r="H15" i="91"/>
  <c r="G15" i="91"/>
  <c r="H14" i="91"/>
  <c r="G14" i="91"/>
  <c r="H13" i="91"/>
  <c r="G13" i="91"/>
  <c r="H12" i="91"/>
  <c r="G12" i="91"/>
  <c r="H11" i="91"/>
  <c r="G11" i="91"/>
  <c r="H10" i="91"/>
  <c r="G10" i="91"/>
  <c r="H9" i="91"/>
  <c r="G9" i="91"/>
  <c r="H8" i="91"/>
  <c r="G8" i="91"/>
  <c r="H7" i="91"/>
  <c r="G7" i="91"/>
  <c r="H6" i="91"/>
  <c r="G6" i="91"/>
  <c r="H5" i="91"/>
  <c r="G5" i="91"/>
  <c r="H38" i="90"/>
  <c r="G38" i="90"/>
  <c r="H37" i="90"/>
  <c r="G37" i="90"/>
  <c r="E36" i="90"/>
  <c r="D36" i="90"/>
  <c r="C36" i="90"/>
  <c r="B36" i="90"/>
  <c r="H35" i="90"/>
  <c r="G35" i="90"/>
  <c r="H34" i="90"/>
  <c r="G34" i="90"/>
  <c r="H33" i="90"/>
  <c r="G33" i="90"/>
  <c r="H32" i="90"/>
  <c r="G32" i="90"/>
  <c r="H31" i="90"/>
  <c r="G31" i="90"/>
  <c r="H30" i="90"/>
  <c r="G30" i="90"/>
  <c r="H29" i="90"/>
  <c r="G29" i="90"/>
  <c r="H28" i="90"/>
  <c r="G28" i="90"/>
  <c r="H27" i="90"/>
  <c r="G27" i="90"/>
  <c r="H26" i="90"/>
  <c r="G26" i="90"/>
  <c r="H25" i="90"/>
  <c r="G25" i="90"/>
  <c r="H24" i="90"/>
  <c r="G24" i="90"/>
  <c r="H23" i="90"/>
  <c r="G23" i="90"/>
  <c r="H22" i="90"/>
  <c r="G22" i="90"/>
  <c r="H21" i="90"/>
  <c r="G21" i="90"/>
  <c r="H20" i="90"/>
  <c r="G20" i="90"/>
  <c r="H19" i="90"/>
  <c r="G19" i="90"/>
  <c r="H18" i="90"/>
  <c r="G18" i="90"/>
  <c r="H17" i="90"/>
  <c r="G17" i="90"/>
  <c r="H16" i="90"/>
  <c r="G16" i="90"/>
  <c r="H15" i="90"/>
  <c r="G15" i="90"/>
  <c r="H14" i="90"/>
  <c r="G14" i="90"/>
  <c r="H13" i="90"/>
  <c r="G13" i="90"/>
  <c r="H12" i="90"/>
  <c r="G12" i="90"/>
  <c r="H11" i="90"/>
  <c r="G11" i="90"/>
  <c r="H10" i="90"/>
  <c r="G10" i="90"/>
  <c r="H9" i="90"/>
  <c r="G9" i="90"/>
  <c r="H8" i="90"/>
  <c r="G8" i="90"/>
  <c r="H7" i="90"/>
  <c r="G7" i="90"/>
  <c r="H6" i="90"/>
  <c r="G6" i="90"/>
  <c r="H5" i="90"/>
  <c r="G5" i="90"/>
  <c r="H38" i="89"/>
  <c r="G38" i="89"/>
  <c r="H37" i="89"/>
  <c r="G37" i="89"/>
  <c r="E36" i="89"/>
  <c r="D36" i="89"/>
  <c r="C36" i="89"/>
  <c r="B36" i="89"/>
  <c r="H35" i="89"/>
  <c r="G35" i="89"/>
  <c r="H34" i="89"/>
  <c r="G34" i="89"/>
  <c r="H33" i="89"/>
  <c r="G33" i="89"/>
  <c r="H32" i="89"/>
  <c r="G32" i="89"/>
  <c r="H31" i="89"/>
  <c r="G31" i="89"/>
  <c r="H30" i="89"/>
  <c r="G30" i="89"/>
  <c r="H29" i="89"/>
  <c r="G29" i="89"/>
  <c r="H28" i="89"/>
  <c r="G28" i="89"/>
  <c r="H27" i="89"/>
  <c r="G27" i="89"/>
  <c r="H26" i="89"/>
  <c r="G26" i="89"/>
  <c r="H25" i="89"/>
  <c r="G25" i="89"/>
  <c r="H24" i="89"/>
  <c r="G24" i="89"/>
  <c r="H23" i="89"/>
  <c r="G23" i="89"/>
  <c r="H22" i="89"/>
  <c r="G22" i="89"/>
  <c r="H21" i="89"/>
  <c r="G21" i="89"/>
  <c r="H20" i="89"/>
  <c r="G20" i="89"/>
  <c r="H19" i="89"/>
  <c r="G19" i="89"/>
  <c r="H18" i="89"/>
  <c r="G18" i="89"/>
  <c r="H17" i="89"/>
  <c r="G17" i="89"/>
  <c r="H16" i="89"/>
  <c r="G16" i="89"/>
  <c r="H15" i="89"/>
  <c r="G15" i="89"/>
  <c r="H14" i="89"/>
  <c r="G14" i="89"/>
  <c r="H13" i="89"/>
  <c r="G13" i="89"/>
  <c r="H12" i="89"/>
  <c r="G12" i="89"/>
  <c r="H11" i="89"/>
  <c r="G11" i="89"/>
  <c r="H10" i="89"/>
  <c r="G10" i="89"/>
  <c r="H9" i="89"/>
  <c r="G9" i="89"/>
  <c r="H8" i="89"/>
  <c r="G8" i="89"/>
  <c r="H7" i="89"/>
  <c r="G7" i="89"/>
  <c r="H6" i="89"/>
  <c r="G6" i="89"/>
  <c r="H5" i="89"/>
  <c r="G5" i="89"/>
  <c r="E36" i="88"/>
  <c r="D36" i="88"/>
  <c r="E38" i="87"/>
  <c r="G38" i="87" s="1"/>
  <c r="D38" i="87"/>
  <c r="C38" i="87"/>
  <c r="B38" i="87"/>
  <c r="E37" i="87"/>
  <c r="D37" i="87"/>
  <c r="C37" i="87"/>
  <c r="B37" i="87"/>
  <c r="H37" i="87" s="1"/>
  <c r="E35" i="87"/>
  <c r="G35" i="87" s="1"/>
  <c r="D35" i="87"/>
  <c r="C35" i="87"/>
  <c r="B35" i="87"/>
  <c r="H35" i="87" s="1"/>
  <c r="E34" i="87"/>
  <c r="G34" i="87" s="1"/>
  <c r="D34" i="87"/>
  <c r="C34" i="87"/>
  <c r="B34" i="87"/>
  <c r="H34" i="87" s="1"/>
  <c r="E33" i="87"/>
  <c r="G33" i="87" s="1"/>
  <c r="D33" i="87"/>
  <c r="C33" i="87"/>
  <c r="B33" i="87"/>
  <c r="H33" i="87" s="1"/>
  <c r="E32" i="87"/>
  <c r="G32" i="87" s="1"/>
  <c r="D32" i="87"/>
  <c r="C32" i="87"/>
  <c r="B32" i="87"/>
  <c r="H32" i="87" s="1"/>
  <c r="E31" i="87"/>
  <c r="D31" i="87"/>
  <c r="C31" i="87"/>
  <c r="B31" i="87"/>
  <c r="H31" i="87" s="1"/>
  <c r="E30" i="87"/>
  <c r="G30" i="87" s="1"/>
  <c r="D30" i="87"/>
  <c r="C30" i="87"/>
  <c r="B30" i="87"/>
  <c r="H30" i="87" s="1"/>
  <c r="E29" i="87"/>
  <c r="G29" i="87" s="1"/>
  <c r="D29" i="87"/>
  <c r="C29" i="87"/>
  <c r="B29" i="87"/>
  <c r="H29" i="87" s="1"/>
  <c r="E28" i="87"/>
  <c r="G28" i="87" s="1"/>
  <c r="D28" i="87"/>
  <c r="C28" i="87"/>
  <c r="B28" i="87"/>
  <c r="H28" i="87" s="1"/>
  <c r="E27" i="87"/>
  <c r="D27" i="87"/>
  <c r="C27" i="87"/>
  <c r="B27" i="87"/>
  <c r="H27" i="87" s="1"/>
  <c r="E26" i="87"/>
  <c r="G26" i="87" s="1"/>
  <c r="D26" i="87"/>
  <c r="C26" i="87"/>
  <c r="B26" i="87"/>
  <c r="H26" i="87" s="1"/>
  <c r="E25" i="87"/>
  <c r="G25" i="87" s="1"/>
  <c r="D25" i="87"/>
  <c r="C25" i="87"/>
  <c r="B25" i="87"/>
  <c r="H25" i="87" s="1"/>
  <c r="E24" i="87"/>
  <c r="G24" i="87" s="1"/>
  <c r="D24" i="87"/>
  <c r="C24" i="87"/>
  <c r="B24" i="87"/>
  <c r="H24" i="87" s="1"/>
  <c r="G23" i="87"/>
  <c r="E23" i="87"/>
  <c r="D23" i="87"/>
  <c r="C23" i="87"/>
  <c r="B23" i="87"/>
  <c r="H23" i="87" s="1"/>
  <c r="E22" i="87"/>
  <c r="G22" i="87" s="1"/>
  <c r="D22" i="87"/>
  <c r="C22" i="87"/>
  <c r="B22" i="87"/>
  <c r="H22" i="87" s="1"/>
  <c r="E21" i="87"/>
  <c r="G21" i="87" s="1"/>
  <c r="D21" i="87"/>
  <c r="C21" i="87"/>
  <c r="B21" i="87"/>
  <c r="H21" i="87" s="1"/>
  <c r="E20" i="87"/>
  <c r="D20" i="87"/>
  <c r="C20" i="87"/>
  <c r="B20" i="87"/>
  <c r="H20" i="87" s="1"/>
  <c r="E19" i="87"/>
  <c r="G19" i="87" s="1"/>
  <c r="D19" i="87"/>
  <c r="C19" i="87"/>
  <c r="B19" i="87"/>
  <c r="H19" i="87" s="1"/>
  <c r="E18" i="87"/>
  <c r="G18" i="87" s="1"/>
  <c r="D18" i="87"/>
  <c r="C18" i="87"/>
  <c r="B18" i="87"/>
  <c r="H18" i="87" s="1"/>
  <c r="E17" i="87"/>
  <c r="G17" i="87" s="1"/>
  <c r="D17" i="87"/>
  <c r="C17" i="87"/>
  <c r="B17" i="87"/>
  <c r="H17" i="87" s="1"/>
  <c r="E16" i="87"/>
  <c r="D16" i="87"/>
  <c r="C16" i="87"/>
  <c r="B16" i="87"/>
  <c r="H16" i="87" s="1"/>
  <c r="G15" i="87"/>
  <c r="E15" i="87"/>
  <c r="D15" i="87"/>
  <c r="C15" i="87"/>
  <c r="B15" i="87"/>
  <c r="H15" i="87" s="1"/>
  <c r="E14" i="87"/>
  <c r="G14" i="87" s="1"/>
  <c r="D14" i="87"/>
  <c r="C14" i="87"/>
  <c r="B14" i="87"/>
  <c r="H14" i="87" s="1"/>
  <c r="E13" i="87"/>
  <c r="G13" i="87" s="1"/>
  <c r="D13" i="87"/>
  <c r="C13" i="87"/>
  <c r="B13" i="87"/>
  <c r="H13" i="87" s="1"/>
  <c r="E12" i="87"/>
  <c r="D12" i="87"/>
  <c r="C12" i="87"/>
  <c r="B12" i="87"/>
  <c r="H12" i="87" s="1"/>
  <c r="E11" i="87"/>
  <c r="G11" i="87" s="1"/>
  <c r="D11" i="87"/>
  <c r="C11" i="87"/>
  <c r="B11" i="87"/>
  <c r="H11" i="87" s="1"/>
  <c r="E10" i="87"/>
  <c r="G10" i="87" s="1"/>
  <c r="D10" i="87"/>
  <c r="C10" i="87"/>
  <c r="B10" i="87"/>
  <c r="H10" i="87" s="1"/>
  <c r="E9" i="87"/>
  <c r="G9" i="87" s="1"/>
  <c r="D9" i="87"/>
  <c r="C9" i="87"/>
  <c r="B9" i="87"/>
  <c r="H9" i="87" s="1"/>
  <c r="E8" i="87"/>
  <c r="D8" i="87"/>
  <c r="C8" i="87"/>
  <c r="B8" i="87"/>
  <c r="H8" i="87" s="1"/>
  <c r="G7" i="87"/>
  <c r="E7" i="87"/>
  <c r="D7" i="87"/>
  <c r="C7" i="87"/>
  <c r="B7" i="87"/>
  <c r="H7" i="87" s="1"/>
  <c r="E6" i="87"/>
  <c r="G6" i="87" s="1"/>
  <c r="D6" i="87"/>
  <c r="C6" i="87"/>
  <c r="B6" i="87"/>
  <c r="H6" i="87" s="1"/>
  <c r="E5" i="87"/>
  <c r="G5" i="87" s="1"/>
  <c r="D5" i="87"/>
  <c r="C5" i="87"/>
  <c r="B5" i="87"/>
  <c r="H5" i="87" s="1"/>
  <c r="H38" i="86"/>
  <c r="G38" i="86"/>
  <c r="H37" i="86"/>
  <c r="G37" i="86"/>
  <c r="E36" i="86"/>
  <c r="G36" i="86" s="1"/>
  <c r="D36" i="86"/>
  <c r="C36" i="86"/>
  <c r="B36" i="86"/>
  <c r="H35" i="86"/>
  <c r="G35" i="86"/>
  <c r="H34" i="86"/>
  <c r="G34" i="86"/>
  <c r="H33" i="86"/>
  <c r="G33" i="86"/>
  <c r="H32" i="86"/>
  <c r="G32" i="86"/>
  <c r="H31" i="86"/>
  <c r="G31" i="86"/>
  <c r="H30" i="86"/>
  <c r="G30" i="86"/>
  <c r="H29" i="86"/>
  <c r="G29" i="86"/>
  <c r="H28" i="86"/>
  <c r="G28" i="86"/>
  <c r="H27" i="86"/>
  <c r="G27" i="86"/>
  <c r="H26" i="86"/>
  <c r="G26" i="86"/>
  <c r="H25" i="86"/>
  <c r="G25" i="86"/>
  <c r="H24" i="86"/>
  <c r="G24" i="86"/>
  <c r="H23" i="86"/>
  <c r="G23" i="86"/>
  <c r="H22" i="86"/>
  <c r="G22" i="86"/>
  <c r="H21" i="86"/>
  <c r="G21" i="86"/>
  <c r="H20" i="86"/>
  <c r="G20" i="86"/>
  <c r="H19" i="86"/>
  <c r="G19" i="86"/>
  <c r="H18" i="86"/>
  <c r="G18" i="86"/>
  <c r="H17" i="86"/>
  <c r="G17" i="86"/>
  <c r="H16" i="86"/>
  <c r="G16" i="86"/>
  <c r="H15" i="86"/>
  <c r="G15" i="86"/>
  <c r="H14" i="86"/>
  <c r="G14" i="86"/>
  <c r="H13" i="86"/>
  <c r="G13" i="86"/>
  <c r="H12" i="86"/>
  <c r="G12" i="86"/>
  <c r="H11" i="86"/>
  <c r="G11" i="86"/>
  <c r="H10" i="86"/>
  <c r="G10" i="86"/>
  <c r="H9" i="86"/>
  <c r="G9" i="86"/>
  <c r="H8" i="86"/>
  <c r="G8" i="86"/>
  <c r="H7" i="86"/>
  <c r="G7" i="86"/>
  <c r="H6" i="86"/>
  <c r="G6" i="86"/>
  <c r="H5" i="86"/>
  <c r="G5" i="86"/>
  <c r="H38" i="85"/>
  <c r="G38" i="85"/>
  <c r="H37" i="85"/>
  <c r="G37" i="85"/>
  <c r="E36" i="85"/>
  <c r="G36" i="85" s="1"/>
  <c r="D36" i="85"/>
  <c r="C36" i="85"/>
  <c r="B36" i="85"/>
  <c r="H35" i="85"/>
  <c r="G35" i="85"/>
  <c r="H34" i="85"/>
  <c r="G34" i="85"/>
  <c r="H33" i="85"/>
  <c r="G33" i="85"/>
  <c r="H32" i="85"/>
  <c r="G32" i="85"/>
  <c r="H31" i="85"/>
  <c r="G31" i="85"/>
  <c r="H30" i="85"/>
  <c r="G30" i="85"/>
  <c r="H29" i="85"/>
  <c r="G29" i="85"/>
  <c r="H28" i="85"/>
  <c r="G28" i="85"/>
  <c r="H27" i="85"/>
  <c r="G27" i="85"/>
  <c r="H26" i="85"/>
  <c r="G26" i="85"/>
  <c r="H25" i="85"/>
  <c r="G25" i="85"/>
  <c r="H24" i="85"/>
  <c r="G24" i="85"/>
  <c r="H23" i="85"/>
  <c r="G23" i="85"/>
  <c r="H22" i="85"/>
  <c r="G22" i="85"/>
  <c r="H21" i="85"/>
  <c r="G21" i="85"/>
  <c r="H20" i="85"/>
  <c r="G20" i="85"/>
  <c r="H19" i="85"/>
  <c r="G19" i="85"/>
  <c r="H18" i="85"/>
  <c r="G18" i="85"/>
  <c r="H17" i="85"/>
  <c r="G17" i="85"/>
  <c r="H16" i="85"/>
  <c r="G16" i="85"/>
  <c r="H15" i="85"/>
  <c r="G15" i="85"/>
  <c r="H14" i="85"/>
  <c r="G14" i="85"/>
  <c r="H13" i="85"/>
  <c r="G13" i="85"/>
  <c r="H12" i="85"/>
  <c r="G12" i="85"/>
  <c r="H11" i="85"/>
  <c r="G11" i="85"/>
  <c r="H10" i="85"/>
  <c r="G10" i="85"/>
  <c r="H9" i="85"/>
  <c r="G9" i="85"/>
  <c r="H8" i="85"/>
  <c r="G8" i="85"/>
  <c r="H7" i="85"/>
  <c r="G7" i="85"/>
  <c r="H6" i="85"/>
  <c r="G6" i="85"/>
  <c r="H5" i="85"/>
  <c r="G5" i="85"/>
  <c r="H38" i="84"/>
  <c r="G38" i="84"/>
  <c r="H37" i="84"/>
  <c r="G37" i="84"/>
  <c r="E36" i="84"/>
  <c r="G36" i="84" s="1"/>
  <c r="D36" i="84"/>
  <c r="C36" i="84"/>
  <c r="B36" i="84"/>
  <c r="H36" i="84" s="1"/>
  <c r="H35" i="84"/>
  <c r="G35" i="84"/>
  <c r="H34" i="84"/>
  <c r="G34" i="84"/>
  <c r="H33" i="84"/>
  <c r="G33" i="84"/>
  <c r="H32" i="84"/>
  <c r="G32" i="84"/>
  <c r="H31" i="84"/>
  <c r="G31" i="84"/>
  <c r="H30" i="84"/>
  <c r="G30" i="84"/>
  <c r="H29" i="84"/>
  <c r="G29" i="84"/>
  <c r="H28" i="84"/>
  <c r="G28" i="84"/>
  <c r="H27" i="84"/>
  <c r="G27" i="84"/>
  <c r="H26" i="84"/>
  <c r="G26" i="84"/>
  <c r="H25" i="84"/>
  <c r="G25" i="84"/>
  <c r="H24" i="84"/>
  <c r="G24" i="84"/>
  <c r="H23" i="84"/>
  <c r="G23" i="84"/>
  <c r="H22" i="84"/>
  <c r="G22" i="84"/>
  <c r="H21" i="84"/>
  <c r="G21" i="84"/>
  <c r="H20" i="84"/>
  <c r="G20" i="84"/>
  <c r="H19" i="84"/>
  <c r="G19" i="84"/>
  <c r="H18" i="84"/>
  <c r="G18" i="84"/>
  <c r="H17" i="84"/>
  <c r="G17" i="84"/>
  <c r="H16" i="84"/>
  <c r="G16" i="84"/>
  <c r="H15" i="84"/>
  <c r="G15" i="84"/>
  <c r="H14" i="84"/>
  <c r="G14" i="84"/>
  <c r="H13" i="84"/>
  <c r="G13" i="84"/>
  <c r="H12" i="84"/>
  <c r="G12" i="84"/>
  <c r="H11" i="84"/>
  <c r="G11" i="84"/>
  <c r="H10" i="84"/>
  <c r="G10" i="84"/>
  <c r="H9" i="84"/>
  <c r="G9" i="84"/>
  <c r="H8" i="84"/>
  <c r="G8" i="84"/>
  <c r="H7" i="84"/>
  <c r="G7" i="84"/>
  <c r="H6" i="84"/>
  <c r="G6" i="84"/>
  <c r="H5" i="84"/>
  <c r="G5" i="84"/>
  <c r="H38" i="83"/>
  <c r="G38" i="83"/>
  <c r="H37" i="83"/>
  <c r="G37" i="83"/>
  <c r="E36" i="83"/>
  <c r="D36" i="83"/>
  <c r="C36" i="83"/>
  <c r="B36" i="83"/>
  <c r="H36" i="83" s="1"/>
  <c r="H35" i="83"/>
  <c r="G35" i="83"/>
  <c r="H34" i="83"/>
  <c r="G34" i="83"/>
  <c r="H33" i="83"/>
  <c r="G33" i="83"/>
  <c r="H32" i="83"/>
  <c r="G32" i="83"/>
  <c r="H31" i="83"/>
  <c r="G31" i="83"/>
  <c r="H30" i="83"/>
  <c r="G30" i="83"/>
  <c r="H29" i="83"/>
  <c r="G29" i="83"/>
  <c r="H28" i="83"/>
  <c r="G28" i="83"/>
  <c r="H27" i="83"/>
  <c r="G27" i="83"/>
  <c r="H26" i="83"/>
  <c r="G26" i="83"/>
  <c r="H25" i="83"/>
  <c r="G25" i="83"/>
  <c r="H24" i="83"/>
  <c r="G24" i="83"/>
  <c r="H23" i="83"/>
  <c r="G23" i="83"/>
  <c r="H22" i="83"/>
  <c r="G22" i="83"/>
  <c r="H21" i="83"/>
  <c r="G21" i="83"/>
  <c r="H20" i="83"/>
  <c r="G20" i="83"/>
  <c r="H19" i="83"/>
  <c r="G19" i="83"/>
  <c r="H18" i="83"/>
  <c r="G18" i="83"/>
  <c r="H17" i="83"/>
  <c r="G17" i="83"/>
  <c r="H16" i="83"/>
  <c r="G16" i="83"/>
  <c r="H15" i="83"/>
  <c r="G15" i="83"/>
  <c r="H14" i="83"/>
  <c r="G14" i="83"/>
  <c r="H13" i="83"/>
  <c r="G13" i="83"/>
  <c r="H12" i="83"/>
  <c r="G12" i="83"/>
  <c r="H11" i="83"/>
  <c r="G11" i="83"/>
  <c r="H10" i="83"/>
  <c r="G10" i="83"/>
  <c r="H9" i="83"/>
  <c r="G9" i="83"/>
  <c r="H8" i="83"/>
  <c r="G8" i="83"/>
  <c r="H7" i="83"/>
  <c r="G7" i="83"/>
  <c r="H6" i="83"/>
  <c r="G6" i="83"/>
  <c r="H5" i="83"/>
  <c r="G5" i="83"/>
  <c r="D36" i="87" l="1"/>
  <c r="B36" i="87"/>
  <c r="H36" i="87" s="1"/>
  <c r="G36" i="117"/>
  <c r="H36" i="85"/>
  <c r="H36" i="86"/>
  <c r="C36" i="87"/>
  <c r="G36" i="95"/>
  <c r="G36" i="96"/>
  <c r="G36" i="97"/>
  <c r="G36" i="116"/>
  <c r="E36" i="87"/>
  <c r="G36" i="89"/>
  <c r="G36" i="90"/>
  <c r="G36" i="83"/>
  <c r="G8" i="87"/>
  <c r="G12" i="87"/>
  <c r="G16" i="87"/>
  <c r="G20" i="87"/>
  <c r="G27" i="87"/>
  <c r="G31" i="87"/>
  <c r="G37" i="87"/>
  <c r="H38" i="87"/>
  <c r="H36" i="89"/>
  <c r="H36" i="90"/>
  <c r="H36" i="91"/>
  <c r="H36" i="92"/>
  <c r="H36" i="93"/>
  <c r="H36" i="95"/>
  <c r="H36" i="96"/>
  <c r="H36" i="97"/>
  <c r="H36" i="98"/>
  <c r="H36" i="99"/>
  <c r="G36" i="100"/>
  <c r="G36" i="101"/>
  <c r="G36" i="103"/>
  <c r="G36" i="104"/>
  <c r="G36" i="105"/>
  <c r="G36" i="106"/>
  <c r="G36" i="107"/>
  <c r="H36" i="100"/>
  <c r="H36" i="101"/>
  <c r="H36" i="103"/>
  <c r="H36" i="104"/>
  <c r="H36" i="105"/>
  <c r="H36" i="106"/>
  <c r="H36" i="107"/>
  <c r="H36" i="108"/>
  <c r="H36" i="109"/>
  <c r="H36" i="110"/>
  <c r="H36" i="111"/>
  <c r="H36" i="112"/>
  <c r="H36" i="113"/>
  <c r="H36" i="114"/>
  <c r="H36" i="115"/>
  <c r="H36" i="116"/>
  <c r="H36" i="117"/>
  <c r="G36" i="87" l="1"/>
  <c r="H38" i="82" l="1"/>
  <c r="G38" i="82"/>
  <c r="H37" i="82"/>
  <c r="G37" i="82"/>
  <c r="E36" i="82"/>
  <c r="D36" i="82"/>
  <c r="C36" i="82"/>
  <c r="B36" i="82"/>
  <c r="H35" i="82"/>
  <c r="G35" i="82"/>
  <c r="H34" i="82"/>
  <c r="G34" i="82"/>
  <c r="H33" i="82"/>
  <c r="G33" i="82"/>
  <c r="H32" i="82"/>
  <c r="G32" i="82"/>
  <c r="H31" i="82"/>
  <c r="G31" i="82"/>
  <c r="H30" i="82"/>
  <c r="G30" i="82"/>
  <c r="H29" i="82"/>
  <c r="G29" i="82"/>
  <c r="H28" i="82"/>
  <c r="G28" i="82"/>
  <c r="H27" i="82"/>
  <c r="G27" i="82"/>
  <c r="H26" i="82"/>
  <c r="G26" i="82"/>
  <c r="H25" i="82"/>
  <c r="G25" i="82"/>
  <c r="H24" i="82"/>
  <c r="G24" i="82"/>
  <c r="H23" i="82"/>
  <c r="G23" i="82"/>
  <c r="H22" i="82"/>
  <c r="G22" i="82"/>
  <c r="H21" i="82"/>
  <c r="G21" i="82"/>
  <c r="H20" i="82"/>
  <c r="G20" i="82"/>
  <c r="H19" i="82"/>
  <c r="G19" i="82"/>
  <c r="H18" i="82"/>
  <c r="G18" i="82"/>
  <c r="H17" i="82"/>
  <c r="G17" i="82"/>
  <c r="H16" i="82"/>
  <c r="G16" i="82"/>
  <c r="H15" i="82"/>
  <c r="G15" i="82"/>
  <c r="H14" i="82"/>
  <c r="G14" i="82"/>
  <c r="H13" i="82"/>
  <c r="G13" i="82"/>
  <c r="H12" i="82"/>
  <c r="G12" i="82"/>
  <c r="H11" i="82"/>
  <c r="G11" i="82"/>
  <c r="H10" i="82"/>
  <c r="G10" i="82"/>
  <c r="H9" i="82"/>
  <c r="G9" i="82"/>
  <c r="H8" i="82"/>
  <c r="G8" i="82"/>
  <c r="H7" i="82"/>
  <c r="G7" i="82"/>
  <c r="H6" i="82"/>
  <c r="G6" i="82"/>
  <c r="H5" i="82"/>
  <c r="G5" i="82"/>
  <c r="H38" i="81"/>
  <c r="G38" i="81"/>
  <c r="H37" i="81"/>
  <c r="G37" i="81"/>
  <c r="E36" i="81"/>
  <c r="D36" i="81"/>
  <c r="C36" i="81"/>
  <c r="B36" i="81"/>
  <c r="H35" i="81"/>
  <c r="G35" i="81"/>
  <c r="H34" i="81"/>
  <c r="G34" i="81"/>
  <c r="H33" i="81"/>
  <c r="G33" i="81"/>
  <c r="H32" i="81"/>
  <c r="G32" i="81"/>
  <c r="H31" i="81"/>
  <c r="G31" i="81"/>
  <c r="H30" i="81"/>
  <c r="G30" i="81"/>
  <c r="H29" i="81"/>
  <c r="G29" i="81"/>
  <c r="H28" i="81"/>
  <c r="G28" i="81"/>
  <c r="H27" i="81"/>
  <c r="G27" i="81"/>
  <c r="H26" i="81"/>
  <c r="G26" i="81"/>
  <c r="H25" i="81"/>
  <c r="G25" i="81"/>
  <c r="H24" i="81"/>
  <c r="G24" i="81"/>
  <c r="H23" i="81"/>
  <c r="G23" i="81"/>
  <c r="H22" i="81"/>
  <c r="G22" i="81"/>
  <c r="H21" i="81"/>
  <c r="G21" i="81"/>
  <c r="H20" i="81"/>
  <c r="G20" i="81"/>
  <c r="H19" i="81"/>
  <c r="G19" i="81"/>
  <c r="H18" i="81"/>
  <c r="G18" i="81"/>
  <c r="H17" i="81"/>
  <c r="G17" i="81"/>
  <c r="H16" i="81"/>
  <c r="G16" i="81"/>
  <c r="H15" i="81"/>
  <c r="G15" i="81"/>
  <c r="H14" i="81"/>
  <c r="G14" i="81"/>
  <c r="H13" i="81"/>
  <c r="G13" i="81"/>
  <c r="H12" i="81"/>
  <c r="G12" i="81"/>
  <c r="H11" i="81"/>
  <c r="G11" i="81"/>
  <c r="H10" i="81"/>
  <c r="G10" i="81"/>
  <c r="H9" i="81"/>
  <c r="G9" i="81"/>
  <c r="H8" i="81"/>
  <c r="G8" i="81"/>
  <c r="H7" i="81"/>
  <c r="G7" i="81"/>
  <c r="H6" i="81"/>
  <c r="G6" i="81"/>
  <c r="H5" i="81"/>
  <c r="G5" i="81"/>
  <c r="H38" i="79"/>
  <c r="G38" i="79"/>
  <c r="H37" i="79"/>
  <c r="G37" i="79"/>
  <c r="E36" i="79"/>
  <c r="D36" i="79"/>
  <c r="C36" i="79"/>
  <c r="B36" i="79"/>
  <c r="H35" i="79"/>
  <c r="G35" i="79"/>
  <c r="H34" i="79"/>
  <c r="G34" i="79"/>
  <c r="H33" i="79"/>
  <c r="G33" i="79"/>
  <c r="H32" i="79"/>
  <c r="G32" i="79"/>
  <c r="H31" i="79"/>
  <c r="G31" i="79"/>
  <c r="H30" i="79"/>
  <c r="G30" i="79"/>
  <c r="H29" i="79"/>
  <c r="G29" i="79"/>
  <c r="H28" i="79"/>
  <c r="G28" i="79"/>
  <c r="H27" i="79"/>
  <c r="G27" i="79"/>
  <c r="H26" i="79"/>
  <c r="G26" i="79"/>
  <c r="H25" i="79"/>
  <c r="G25" i="79"/>
  <c r="H24" i="79"/>
  <c r="G24" i="79"/>
  <c r="H23" i="79"/>
  <c r="G23" i="79"/>
  <c r="H22" i="79"/>
  <c r="G22" i="79"/>
  <c r="H21" i="79"/>
  <c r="G21" i="79"/>
  <c r="H20" i="79"/>
  <c r="G20" i="79"/>
  <c r="H19" i="79"/>
  <c r="G19" i="79"/>
  <c r="H18" i="79"/>
  <c r="G18" i="79"/>
  <c r="H17" i="79"/>
  <c r="G17" i="79"/>
  <c r="H16" i="79"/>
  <c r="G16" i="79"/>
  <c r="H15" i="79"/>
  <c r="G15" i="79"/>
  <c r="H14" i="79"/>
  <c r="G14" i="79"/>
  <c r="H13" i="79"/>
  <c r="G13" i="79"/>
  <c r="H12" i="79"/>
  <c r="G12" i="79"/>
  <c r="H11" i="79"/>
  <c r="G11" i="79"/>
  <c r="H10" i="79"/>
  <c r="G10" i="79"/>
  <c r="H9" i="79"/>
  <c r="G9" i="79"/>
  <c r="H8" i="79"/>
  <c r="G8" i="79"/>
  <c r="H7" i="79"/>
  <c r="G7" i="79"/>
  <c r="H6" i="79"/>
  <c r="G6" i="79"/>
  <c r="H5" i="79"/>
  <c r="G5" i="79"/>
  <c r="H38" i="78"/>
  <c r="G38" i="78"/>
  <c r="H37" i="78"/>
  <c r="G37" i="78"/>
  <c r="E36" i="78"/>
  <c r="D36" i="78"/>
  <c r="C36" i="78"/>
  <c r="B36" i="78"/>
  <c r="H35" i="78"/>
  <c r="G35" i="78"/>
  <c r="H34" i="78"/>
  <c r="G34" i="78"/>
  <c r="H33" i="78"/>
  <c r="G33" i="78"/>
  <c r="H32" i="78"/>
  <c r="G32" i="78"/>
  <c r="H31" i="78"/>
  <c r="G31" i="78"/>
  <c r="H30" i="78"/>
  <c r="G30" i="78"/>
  <c r="H29" i="78"/>
  <c r="G29" i="78"/>
  <c r="H28" i="78"/>
  <c r="G28" i="78"/>
  <c r="H27" i="78"/>
  <c r="G27" i="78"/>
  <c r="H26" i="78"/>
  <c r="G26" i="78"/>
  <c r="H25" i="78"/>
  <c r="G25" i="78"/>
  <c r="H24" i="78"/>
  <c r="G24" i="78"/>
  <c r="H23" i="78"/>
  <c r="G23" i="78"/>
  <c r="H22" i="78"/>
  <c r="G22" i="78"/>
  <c r="H21" i="78"/>
  <c r="G21" i="78"/>
  <c r="H20" i="78"/>
  <c r="G20" i="78"/>
  <c r="H19" i="78"/>
  <c r="G19" i="78"/>
  <c r="H18" i="78"/>
  <c r="G18" i="78"/>
  <c r="H17" i="78"/>
  <c r="G17" i="78"/>
  <c r="H16" i="78"/>
  <c r="G16" i="78"/>
  <c r="H15" i="78"/>
  <c r="G15" i="78"/>
  <c r="H14" i="78"/>
  <c r="G14" i="78"/>
  <c r="H13" i="78"/>
  <c r="G13" i="78"/>
  <c r="H12" i="78"/>
  <c r="G12" i="78"/>
  <c r="H11" i="78"/>
  <c r="G11" i="78"/>
  <c r="H10" i="78"/>
  <c r="G10" i="78"/>
  <c r="H9" i="78"/>
  <c r="G9" i="78"/>
  <c r="H8" i="78"/>
  <c r="G8" i="78"/>
  <c r="H7" i="78"/>
  <c r="G7" i="78"/>
  <c r="H6" i="78"/>
  <c r="G6" i="78"/>
  <c r="H5" i="78"/>
  <c r="G5" i="78"/>
  <c r="H38" i="76"/>
  <c r="G38" i="76"/>
  <c r="H37" i="76"/>
  <c r="G37" i="76"/>
  <c r="E36" i="76"/>
  <c r="D36" i="76"/>
  <c r="C36" i="76"/>
  <c r="B36" i="76"/>
  <c r="H35" i="76"/>
  <c r="G35" i="76"/>
  <c r="H34" i="76"/>
  <c r="G34" i="76"/>
  <c r="H33" i="76"/>
  <c r="G33" i="76"/>
  <c r="H32" i="76"/>
  <c r="G32" i="76"/>
  <c r="H31" i="76"/>
  <c r="G31" i="76"/>
  <c r="H30" i="76"/>
  <c r="G30" i="76"/>
  <c r="H29" i="76"/>
  <c r="G29" i="76"/>
  <c r="H28" i="76"/>
  <c r="G28" i="76"/>
  <c r="H27" i="76"/>
  <c r="G27" i="76"/>
  <c r="H26" i="76"/>
  <c r="G26" i="76"/>
  <c r="H25" i="76"/>
  <c r="G25" i="76"/>
  <c r="H24" i="76"/>
  <c r="G24" i="76"/>
  <c r="H23" i="76"/>
  <c r="G23" i="76"/>
  <c r="H22" i="76"/>
  <c r="G22" i="76"/>
  <c r="H21" i="76"/>
  <c r="G21" i="76"/>
  <c r="H20" i="76"/>
  <c r="G20" i="76"/>
  <c r="H19" i="76"/>
  <c r="G19" i="76"/>
  <c r="H18" i="76"/>
  <c r="G18" i="76"/>
  <c r="H17" i="76"/>
  <c r="G17" i="76"/>
  <c r="H16" i="76"/>
  <c r="G16" i="76"/>
  <c r="H15" i="76"/>
  <c r="G15" i="76"/>
  <c r="H14" i="76"/>
  <c r="G14" i="76"/>
  <c r="H13" i="76"/>
  <c r="G13" i="76"/>
  <c r="H12" i="76"/>
  <c r="G12" i="76"/>
  <c r="H11" i="76"/>
  <c r="G11" i="76"/>
  <c r="H10" i="76"/>
  <c r="G10" i="76"/>
  <c r="H9" i="76"/>
  <c r="G9" i="76"/>
  <c r="H8" i="76"/>
  <c r="G8" i="76"/>
  <c r="H7" i="76"/>
  <c r="G7" i="76"/>
  <c r="H6" i="76"/>
  <c r="G6" i="76"/>
  <c r="H5" i="76"/>
  <c r="G5" i="76"/>
  <c r="H38" i="75"/>
  <c r="G38" i="75"/>
  <c r="H37" i="75"/>
  <c r="G37" i="75"/>
  <c r="E36" i="75"/>
  <c r="D36" i="75"/>
  <c r="C36" i="75"/>
  <c r="B36" i="75"/>
  <c r="H35" i="75"/>
  <c r="G35" i="75"/>
  <c r="H34" i="75"/>
  <c r="G34" i="75"/>
  <c r="H33" i="75"/>
  <c r="G33" i="75"/>
  <c r="H32" i="75"/>
  <c r="G32" i="75"/>
  <c r="H31" i="75"/>
  <c r="G31" i="75"/>
  <c r="H30" i="75"/>
  <c r="G30" i="75"/>
  <c r="H29" i="75"/>
  <c r="G29" i="75"/>
  <c r="H28" i="75"/>
  <c r="G28" i="75"/>
  <c r="H27" i="75"/>
  <c r="G27" i="75"/>
  <c r="H26" i="75"/>
  <c r="G26" i="75"/>
  <c r="H25" i="75"/>
  <c r="G25" i="75"/>
  <c r="H24" i="75"/>
  <c r="G24" i="75"/>
  <c r="H23" i="75"/>
  <c r="G23" i="75"/>
  <c r="H22" i="75"/>
  <c r="G22" i="75"/>
  <c r="H21" i="75"/>
  <c r="G21" i="75"/>
  <c r="H20" i="75"/>
  <c r="G20" i="75"/>
  <c r="H19" i="75"/>
  <c r="G19" i="75"/>
  <c r="H18" i="75"/>
  <c r="G18" i="75"/>
  <c r="H17" i="75"/>
  <c r="G17" i="75"/>
  <c r="H16" i="75"/>
  <c r="G16" i="75"/>
  <c r="H15" i="75"/>
  <c r="G15" i="75"/>
  <c r="H14" i="75"/>
  <c r="G14" i="75"/>
  <c r="H13" i="75"/>
  <c r="G13" i="75"/>
  <c r="H12" i="75"/>
  <c r="G12" i="75"/>
  <c r="H11" i="75"/>
  <c r="G11" i="75"/>
  <c r="H10" i="75"/>
  <c r="G10" i="75"/>
  <c r="H9" i="75"/>
  <c r="G9" i="75"/>
  <c r="H8" i="75"/>
  <c r="G8" i="75"/>
  <c r="H7" i="75"/>
  <c r="G7" i="75"/>
  <c r="H6" i="75"/>
  <c r="G6" i="75"/>
  <c r="H5" i="75"/>
  <c r="G5" i="75"/>
  <c r="H38" i="74"/>
  <c r="G38" i="74"/>
  <c r="H37" i="74"/>
  <c r="G37" i="74"/>
  <c r="E36" i="74"/>
  <c r="D36" i="74"/>
  <c r="C36" i="74"/>
  <c r="B36" i="74"/>
  <c r="H35" i="74"/>
  <c r="G35" i="74"/>
  <c r="H34" i="74"/>
  <c r="G34" i="74"/>
  <c r="H33" i="74"/>
  <c r="G33" i="74"/>
  <c r="H32" i="74"/>
  <c r="G32" i="74"/>
  <c r="H31" i="74"/>
  <c r="G31" i="74"/>
  <c r="H30" i="74"/>
  <c r="G30" i="74"/>
  <c r="H29" i="74"/>
  <c r="G29" i="74"/>
  <c r="H28" i="74"/>
  <c r="G28" i="74"/>
  <c r="H27" i="74"/>
  <c r="G27" i="74"/>
  <c r="H26" i="74"/>
  <c r="G26" i="74"/>
  <c r="H25" i="74"/>
  <c r="G25" i="74"/>
  <c r="H24" i="74"/>
  <c r="G24" i="74"/>
  <c r="H23" i="74"/>
  <c r="G23" i="74"/>
  <c r="H22" i="74"/>
  <c r="G22" i="74"/>
  <c r="H21" i="74"/>
  <c r="G21" i="74"/>
  <c r="H20" i="74"/>
  <c r="G20" i="74"/>
  <c r="H19" i="74"/>
  <c r="G19" i="74"/>
  <c r="H18" i="74"/>
  <c r="G18" i="74"/>
  <c r="H17" i="74"/>
  <c r="G17" i="74"/>
  <c r="H16" i="74"/>
  <c r="G16" i="74"/>
  <c r="H15" i="74"/>
  <c r="G15" i="74"/>
  <c r="H14" i="74"/>
  <c r="G14" i="74"/>
  <c r="H13" i="74"/>
  <c r="G13" i="74"/>
  <c r="H12" i="74"/>
  <c r="G12" i="74"/>
  <c r="H11" i="74"/>
  <c r="G11" i="74"/>
  <c r="H10" i="74"/>
  <c r="G10" i="74"/>
  <c r="H9" i="74"/>
  <c r="G9" i="74"/>
  <c r="H8" i="74"/>
  <c r="G8" i="74"/>
  <c r="H7" i="74"/>
  <c r="G7" i="74"/>
  <c r="H6" i="74"/>
  <c r="G6" i="74"/>
  <c r="H5" i="74"/>
  <c r="G5" i="74"/>
  <c r="E36" i="71"/>
  <c r="H38" i="70"/>
  <c r="G38" i="70"/>
  <c r="H37" i="70"/>
  <c r="G37" i="70"/>
  <c r="E36" i="70"/>
  <c r="G36" i="70" s="1"/>
  <c r="D36" i="70"/>
  <c r="C36" i="70"/>
  <c r="B36" i="70"/>
  <c r="H35" i="70"/>
  <c r="G35" i="70"/>
  <c r="H34" i="70"/>
  <c r="G34" i="70"/>
  <c r="H33" i="70"/>
  <c r="G33" i="70"/>
  <c r="H32" i="70"/>
  <c r="G32" i="70"/>
  <c r="H31" i="70"/>
  <c r="G31" i="70"/>
  <c r="H30" i="70"/>
  <c r="G30" i="70"/>
  <c r="H29" i="70"/>
  <c r="G29" i="70"/>
  <c r="H28" i="70"/>
  <c r="G28" i="70"/>
  <c r="H27" i="70"/>
  <c r="G27" i="70"/>
  <c r="H26" i="70"/>
  <c r="G26" i="70"/>
  <c r="H25" i="70"/>
  <c r="G25" i="70"/>
  <c r="H24" i="70"/>
  <c r="G24" i="70"/>
  <c r="H23" i="70"/>
  <c r="G23" i="70"/>
  <c r="H22" i="70"/>
  <c r="G22" i="70"/>
  <c r="H21" i="70"/>
  <c r="G21" i="70"/>
  <c r="H20" i="70"/>
  <c r="G20" i="70"/>
  <c r="H19" i="70"/>
  <c r="G19" i="70"/>
  <c r="H18" i="70"/>
  <c r="G18" i="70"/>
  <c r="H17" i="70"/>
  <c r="G17" i="70"/>
  <c r="H16" i="70"/>
  <c r="G16" i="70"/>
  <c r="H15" i="70"/>
  <c r="G15" i="70"/>
  <c r="H14" i="70"/>
  <c r="G14" i="70"/>
  <c r="H13" i="70"/>
  <c r="G13" i="70"/>
  <c r="H12" i="70"/>
  <c r="G12" i="70"/>
  <c r="H11" i="70"/>
  <c r="G11" i="70"/>
  <c r="H10" i="70"/>
  <c r="G10" i="70"/>
  <c r="H9" i="70"/>
  <c r="G9" i="70"/>
  <c r="H8" i="70"/>
  <c r="G8" i="70"/>
  <c r="H7" i="70"/>
  <c r="G7" i="70"/>
  <c r="H6" i="70"/>
  <c r="G6" i="70"/>
  <c r="H5" i="70"/>
  <c r="G5" i="70"/>
  <c r="H38" i="69"/>
  <c r="G38" i="69"/>
  <c r="H37" i="69"/>
  <c r="G37" i="69"/>
  <c r="E36" i="69"/>
  <c r="G36" i="69" s="1"/>
  <c r="D36" i="69"/>
  <c r="C36" i="69"/>
  <c r="B36" i="69"/>
  <c r="H35" i="69"/>
  <c r="G35" i="69"/>
  <c r="H34" i="69"/>
  <c r="G34" i="69"/>
  <c r="H33" i="69"/>
  <c r="G33" i="69"/>
  <c r="H32" i="69"/>
  <c r="G32" i="69"/>
  <c r="H31" i="69"/>
  <c r="G31" i="69"/>
  <c r="H30" i="69"/>
  <c r="G30" i="69"/>
  <c r="H29" i="69"/>
  <c r="G29" i="69"/>
  <c r="H28" i="69"/>
  <c r="G28" i="69"/>
  <c r="H27" i="69"/>
  <c r="G27" i="69"/>
  <c r="H26" i="69"/>
  <c r="G26" i="69"/>
  <c r="H25" i="69"/>
  <c r="G25" i="69"/>
  <c r="H24" i="69"/>
  <c r="G24" i="69"/>
  <c r="H23" i="69"/>
  <c r="G23" i="69"/>
  <c r="H22" i="69"/>
  <c r="G22" i="69"/>
  <c r="H21" i="69"/>
  <c r="G21" i="69"/>
  <c r="H20" i="69"/>
  <c r="G20" i="69"/>
  <c r="H19" i="69"/>
  <c r="G19" i="69"/>
  <c r="H18" i="69"/>
  <c r="G18" i="69"/>
  <c r="H17" i="69"/>
  <c r="G17" i="69"/>
  <c r="H16" i="69"/>
  <c r="G16" i="69"/>
  <c r="H15" i="69"/>
  <c r="G15" i="69"/>
  <c r="H14" i="69"/>
  <c r="G14" i="69"/>
  <c r="H13" i="69"/>
  <c r="G13" i="69"/>
  <c r="H12" i="69"/>
  <c r="G12" i="69"/>
  <c r="H11" i="69"/>
  <c r="G11" i="69"/>
  <c r="H10" i="69"/>
  <c r="G10" i="69"/>
  <c r="H9" i="69"/>
  <c r="G9" i="69"/>
  <c r="H8" i="69"/>
  <c r="G8" i="69"/>
  <c r="H7" i="69"/>
  <c r="G7" i="69"/>
  <c r="H6" i="69"/>
  <c r="G6" i="69"/>
  <c r="H5" i="69"/>
  <c r="G5" i="69"/>
  <c r="H38" i="68"/>
  <c r="G38" i="68"/>
  <c r="H37" i="68"/>
  <c r="G37" i="68"/>
  <c r="E36" i="68"/>
  <c r="G36" i="68" s="1"/>
  <c r="D36" i="68"/>
  <c r="C36" i="68"/>
  <c r="B36" i="68"/>
  <c r="H35" i="68"/>
  <c r="G35" i="68"/>
  <c r="H34" i="68"/>
  <c r="G34" i="68"/>
  <c r="H33" i="68"/>
  <c r="G33" i="68"/>
  <c r="H32" i="68"/>
  <c r="G32" i="68"/>
  <c r="H31" i="68"/>
  <c r="G31" i="68"/>
  <c r="H30" i="68"/>
  <c r="G30" i="68"/>
  <c r="H29" i="68"/>
  <c r="G29" i="68"/>
  <c r="H28" i="68"/>
  <c r="G28" i="68"/>
  <c r="H27" i="68"/>
  <c r="G27" i="68"/>
  <c r="H26" i="68"/>
  <c r="G26" i="68"/>
  <c r="H25" i="68"/>
  <c r="G25" i="68"/>
  <c r="H24" i="68"/>
  <c r="G24" i="68"/>
  <c r="H23" i="68"/>
  <c r="G23" i="68"/>
  <c r="H22" i="68"/>
  <c r="G22" i="68"/>
  <c r="H21" i="68"/>
  <c r="G21" i="68"/>
  <c r="H20" i="68"/>
  <c r="G20" i="68"/>
  <c r="H19" i="68"/>
  <c r="G19" i="68"/>
  <c r="H18" i="68"/>
  <c r="G18" i="68"/>
  <c r="H17" i="68"/>
  <c r="G17" i="68"/>
  <c r="H16" i="68"/>
  <c r="G16" i="68"/>
  <c r="H15" i="68"/>
  <c r="G15" i="68"/>
  <c r="H14" i="68"/>
  <c r="G14" i="68"/>
  <c r="H13" i="68"/>
  <c r="G13" i="68"/>
  <c r="H12" i="68"/>
  <c r="G12" i="68"/>
  <c r="H11" i="68"/>
  <c r="G11" i="68"/>
  <c r="H10" i="68"/>
  <c r="G10" i="68"/>
  <c r="H9" i="68"/>
  <c r="G9" i="68"/>
  <c r="H8" i="68"/>
  <c r="G8" i="68"/>
  <c r="H7" i="68"/>
  <c r="G7" i="68"/>
  <c r="H6" i="68"/>
  <c r="G6" i="68"/>
  <c r="H5" i="68"/>
  <c r="G5" i="68"/>
  <c r="G38" i="67"/>
  <c r="G37" i="67"/>
  <c r="E36" i="67"/>
  <c r="G36" i="67" s="1"/>
  <c r="D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H38" i="65"/>
  <c r="G38" i="65"/>
  <c r="H37" i="65"/>
  <c r="G37" i="65"/>
  <c r="E36" i="65"/>
  <c r="G36" i="65" s="1"/>
  <c r="D36" i="65"/>
  <c r="C36" i="65"/>
  <c r="B36" i="65"/>
  <c r="H35" i="65"/>
  <c r="G35" i="65"/>
  <c r="H34" i="65"/>
  <c r="G34" i="65"/>
  <c r="H33" i="65"/>
  <c r="G33" i="65"/>
  <c r="H32" i="65"/>
  <c r="G32" i="65"/>
  <c r="H31" i="65"/>
  <c r="G31" i="65"/>
  <c r="H30" i="65"/>
  <c r="G30" i="65"/>
  <c r="H29" i="65"/>
  <c r="G29" i="65"/>
  <c r="H28" i="65"/>
  <c r="G28" i="65"/>
  <c r="H27" i="65"/>
  <c r="G27" i="65"/>
  <c r="H26" i="65"/>
  <c r="G26" i="65"/>
  <c r="H25" i="65"/>
  <c r="G25" i="65"/>
  <c r="H24" i="65"/>
  <c r="G24" i="65"/>
  <c r="H23" i="65"/>
  <c r="G23" i="65"/>
  <c r="H22" i="65"/>
  <c r="G22" i="65"/>
  <c r="H21" i="65"/>
  <c r="G21" i="65"/>
  <c r="H20" i="65"/>
  <c r="G20" i="65"/>
  <c r="H19" i="65"/>
  <c r="G19" i="65"/>
  <c r="H18" i="65"/>
  <c r="G18" i="65"/>
  <c r="H17" i="65"/>
  <c r="G17" i="65"/>
  <c r="H16" i="65"/>
  <c r="G16" i="65"/>
  <c r="H15" i="65"/>
  <c r="G15" i="65"/>
  <c r="H14" i="65"/>
  <c r="G14" i="65"/>
  <c r="H13" i="65"/>
  <c r="G13" i="65"/>
  <c r="H12" i="65"/>
  <c r="G12" i="65"/>
  <c r="H11" i="65"/>
  <c r="G11" i="65"/>
  <c r="H10" i="65"/>
  <c r="G10" i="65"/>
  <c r="H9" i="65"/>
  <c r="G9" i="65"/>
  <c r="H8" i="65"/>
  <c r="G8" i="65"/>
  <c r="H7" i="65"/>
  <c r="G7" i="65"/>
  <c r="H6" i="65"/>
  <c r="G6" i="65"/>
  <c r="H5" i="65"/>
  <c r="G5" i="65"/>
  <c r="H38" i="63"/>
  <c r="G38" i="63"/>
  <c r="H37" i="63"/>
  <c r="G37" i="63"/>
  <c r="E36" i="63"/>
  <c r="G36" i="63" s="1"/>
  <c r="D36" i="63"/>
  <c r="C36" i="63"/>
  <c r="B36" i="63"/>
  <c r="H35" i="63"/>
  <c r="G35" i="63"/>
  <c r="H34" i="63"/>
  <c r="G34" i="63"/>
  <c r="H33" i="63"/>
  <c r="G33" i="63"/>
  <c r="H32" i="63"/>
  <c r="G32" i="63"/>
  <c r="H31" i="63"/>
  <c r="G31" i="63"/>
  <c r="H30" i="63"/>
  <c r="G30" i="63"/>
  <c r="H29" i="63"/>
  <c r="G29" i="63"/>
  <c r="H28" i="63"/>
  <c r="G28" i="63"/>
  <c r="H27" i="63"/>
  <c r="G27" i="63"/>
  <c r="H26" i="63"/>
  <c r="G26" i="63"/>
  <c r="H25" i="63"/>
  <c r="G25" i="63"/>
  <c r="H24" i="63"/>
  <c r="G24" i="63"/>
  <c r="H23" i="63"/>
  <c r="G23" i="63"/>
  <c r="H22" i="63"/>
  <c r="G22" i="63"/>
  <c r="H21" i="63"/>
  <c r="G21" i="63"/>
  <c r="H20" i="63"/>
  <c r="G20" i="63"/>
  <c r="H19" i="63"/>
  <c r="G19" i="63"/>
  <c r="H18" i="63"/>
  <c r="G18" i="63"/>
  <c r="H17" i="63"/>
  <c r="G17" i="63"/>
  <c r="H16" i="63"/>
  <c r="G16" i="63"/>
  <c r="H15" i="63"/>
  <c r="G15" i="63"/>
  <c r="H14" i="63"/>
  <c r="G14" i="63"/>
  <c r="H13" i="63"/>
  <c r="G13" i="63"/>
  <c r="H12" i="63"/>
  <c r="G12" i="63"/>
  <c r="H11" i="63"/>
  <c r="G11" i="63"/>
  <c r="H10" i="63"/>
  <c r="G10" i="63"/>
  <c r="H9" i="63"/>
  <c r="G9" i="63"/>
  <c r="H8" i="63"/>
  <c r="G8" i="63"/>
  <c r="H7" i="63"/>
  <c r="G7" i="63"/>
  <c r="H6" i="63"/>
  <c r="G6" i="63"/>
  <c r="H5" i="63"/>
  <c r="G5" i="63"/>
  <c r="D36" i="61"/>
  <c r="C36" i="61"/>
  <c r="B36" i="61"/>
  <c r="H38" i="60"/>
  <c r="G38" i="60"/>
  <c r="H37" i="60"/>
  <c r="G37" i="60"/>
  <c r="E36" i="60"/>
  <c r="D36" i="60"/>
  <c r="C36" i="60"/>
  <c r="B36" i="60"/>
  <c r="H36" i="60" s="1"/>
  <c r="H35" i="60"/>
  <c r="G35" i="60"/>
  <c r="H34" i="60"/>
  <c r="G34" i="60"/>
  <c r="H33" i="60"/>
  <c r="G33" i="60"/>
  <c r="H32" i="60"/>
  <c r="G32" i="60"/>
  <c r="H31" i="60"/>
  <c r="G31" i="60"/>
  <c r="H30" i="60"/>
  <c r="G30" i="60"/>
  <c r="H29" i="60"/>
  <c r="G29" i="60"/>
  <c r="H28" i="60"/>
  <c r="G28" i="60"/>
  <c r="H27" i="60"/>
  <c r="G27" i="60"/>
  <c r="H26" i="60"/>
  <c r="G26" i="60"/>
  <c r="H25" i="60"/>
  <c r="G25" i="60"/>
  <c r="H24" i="60"/>
  <c r="G24" i="60"/>
  <c r="H23" i="60"/>
  <c r="G23" i="60"/>
  <c r="H22" i="60"/>
  <c r="G22" i="60"/>
  <c r="H21" i="60"/>
  <c r="G21" i="60"/>
  <c r="H20" i="60"/>
  <c r="G20" i="60"/>
  <c r="H19" i="60"/>
  <c r="G19" i="60"/>
  <c r="H18" i="60"/>
  <c r="G18" i="60"/>
  <c r="H17" i="60"/>
  <c r="G17" i="60"/>
  <c r="H16" i="60"/>
  <c r="G16" i="60"/>
  <c r="H15" i="60"/>
  <c r="G15" i="60"/>
  <c r="H14" i="60"/>
  <c r="G14" i="60"/>
  <c r="H13" i="60"/>
  <c r="G13" i="60"/>
  <c r="H12" i="60"/>
  <c r="G12" i="60"/>
  <c r="H11" i="60"/>
  <c r="G11" i="60"/>
  <c r="H10" i="60"/>
  <c r="G10" i="60"/>
  <c r="H9" i="60"/>
  <c r="G9" i="60"/>
  <c r="H8" i="60"/>
  <c r="G8" i="60"/>
  <c r="H7" i="60"/>
  <c r="G7" i="60"/>
  <c r="H6" i="60"/>
  <c r="G6" i="60"/>
  <c r="H5" i="60"/>
  <c r="G5" i="60"/>
  <c r="H38" i="59"/>
  <c r="G38" i="59"/>
  <c r="H37" i="59"/>
  <c r="G37" i="59"/>
  <c r="E36" i="59"/>
  <c r="D36" i="59"/>
  <c r="C36" i="59"/>
  <c r="B36" i="59"/>
  <c r="H36" i="59" s="1"/>
  <c r="H35" i="59"/>
  <c r="G35" i="59"/>
  <c r="H34" i="59"/>
  <c r="G34" i="59"/>
  <c r="H33" i="59"/>
  <c r="G33" i="59"/>
  <c r="H32" i="59"/>
  <c r="G32" i="59"/>
  <c r="H31" i="59"/>
  <c r="G31" i="59"/>
  <c r="H30" i="59"/>
  <c r="G30" i="59"/>
  <c r="H29" i="59"/>
  <c r="G29" i="59"/>
  <c r="H28" i="59"/>
  <c r="G28" i="59"/>
  <c r="H27" i="59"/>
  <c r="G27" i="59"/>
  <c r="H26" i="59"/>
  <c r="G26" i="59"/>
  <c r="H25" i="59"/>
  <c r="G25" i="59"/>
  <c r="H24" i="59"/>
  <c r="G24" i="59"/>
  <c r="H23" i="59"/>
  <c r="G23" i="59"/>
  <c r="H22" i="59"/>
  <c r="G22" i="59"/>
  <c r="H21" i="59"/>
  <c r="G21" i="59"/>
  <c r="H20" i="59"/>
  <c r="G20" i="59"/>
  <c r="H19" i="59"/>
  <c r="G19" i="59"/>
  <c r="H18" i="59"/>
  <c r="G18" i="59"/>
  <c r="H17" i="59"/>
  <c r="G17" i="59"/>
  <c r="H16" i="59"/>
  <c r="G16" i="59"/>
  <c r="H15" i="59"/>
  <c r="G15" i="59"/>
  <c r="H14" i="59"/>
  <c r="G14" i="59"/>
  <c r="H13" i="59"/>
  <c r="G13" i="59"/>
  <c r="H12" i="59"/>
  <c r="G12" i="59"/>
  <c r="H11" i="59"/>
  <c r="G11" i="59"/>
  <c r="H10" i="59"/>
  <c r="G10" i="59"/>
  <c r="H9" i="59"/>
  <c r="G9" i="59"/>
  <c r="H8" i="59"/>
  <c r="G8" i="59"/>
  <c r="H7" i="59"/>
  <c r="G7" i="59"/>
  <c r="H6" i="59"/>
  <c r="G6" i="59"/>
  <c r="H5" i="59"/>
  <c r="G5" i="59"/>
  <c r="H38" i="58"/>
  <c r="G38" i="58"/>
  <c r="H37" i="58"/>
  <c r="G37" i="58"/>
  <c r="E36" i="58"/>
  <c r="G36" i="58" s="1"/>
  <c r="D36" i="58"/>
  <c r="C36" i="58"/>
  <c r="B36" i="58"/>
  <c r="H35" i="58"/>
  <c r="G35" i="58"/>
  <c r="H34" i="58"/>
  <c r="G34" i="58"/>
  <c r="H33" i="58"/>
  <c r="G33" i="58"/>
  <c r="H32" i="58"/>
  <c r="G32" i="58"/>
  <c r="H31" i="58"/>
  <c r="G31" i="58"/>
  <c r="H30" i="58"/>
  <c r="G30" i="58"/>
  <c r="H29" i="58"/>
  <c r="G29" i="58"/>
  <c r="H28" i="58"/>
  <c r="G28" i="58"/>
  <c r="H27" i="58"/>
  <c r="G27" i="58"/>
  <c r="H26" i="58"/>
  <c r="G26" i="58"/>
  <c r="H25" i="58"/>
  <c r="G25" i="58"/>
  <c r="H24" i="58"/>
  <c r="G24" i="58"/>
  <c r="H23" i="58"/>
  <c r="G23" i="58"/>
  <c r="H22" i="58"/>
  <c r="G22" i="58"/>
  <c r="H21" i="58"/>
  <c r="G21" i="58"/>
  <c r="H20" i="58"/>
  <c r="G20" i="58"/>
  <c r="H19" i="58"/>
  <c r="G19" i="58"/>
  <c r="H18" i="58"/>
  <c r="G18" i="58"/>
  <c r="H17" i="58"/>
  <c r="G17" i="58"/>
  <c r="H16" i="58"/>
  <c r="G16" i="58"/>
  <c r="H15" i="58"/>
  <c r="G15" i="58"/>
  <c r="H14" i="58"/>
  <c r="G14" i="58"/>
  <c r="H13" i="58"/>
  <c r="G13" i="58"/>
  <c r="H12" i="58"/>
  <c r="G12" i="58"/>
  <c r="H11" i="58"/>
  <c r="G11" i="58"/>
  <c r="H10" i="58"/>
  <c r="G10" i="58"/>
  <c r="H9" i="58"/>
  <c r="G9" i="58"/>
  <c r="H8" i="58"/>
  <c r="G8" i="58"/>
  <c r="H7" i="58"/>
  <c r="G7" i="58"/>
  <c r="H6" i="58"/>
  <c r="G6" i="58"/>
  <c r="H5" i="58"/>
  <c r="G5" i="58"/>
  <c r="H38" i="57"/>
  <c r="G38" i="57"/>
  <c r="H37" i="57"/>
  <c r="G37" i="57"/>
  <c r="E36" i="57"/>
  <c r="G36" i="57" s="1"/>
  <c r="D36" i="57"/>
  <c r="C36" i="57"/>
  <c r="B36" i="57"/>
  <c r="H35" i="57"/>
  <c r="G35" i="57"/>
  <c r="H34" i="57"/>
  <c r="G34" i="57"/>
  <c r="H33" i="57"/>
  <c r="G33" i="57"/>
  <c r="H32" i="57"/>
  <c r="G32" i="57"/>
  <c r="H31" i="57"/>
  <c r="G31" i="57"/>
  <c r="H30" i="57"/>
  <c r="G30" i="57"/>
  <c r="H29" i="57"/>
  <c r="G29" i="57"/>
  <c r="H28" i="57"/>
  <c r="G28" i="57"/>
  <c r="H27" i="57"/>
  <c r="G27" i="57"/>
  <c r="H26" i="57"/>
  <c r="G26" i="57"/>
  <c r="H25" i="57"/>
  <c r="G25" i="57"/>
  <c r="H24" i="57"/>
  <c r="G24" i="57"/>
  <c r="H23" i="57"/>
  <c r="G23" i="57"/>
  <c r="H22" i="57"/>
  <c r="G22" i="57"/>
  <c r="H21" i="57"/>
  <c r="G21" i="57"/>
  <c r="H20" i="57"/>
  <c r="G20" i="57"/>
  <c r="H19" i="57"/>
  <c r="G19" i="57"/>
  <c r="H18" i="57"/>
  <c r="G18" i="57"/>
  <c r="H17" i="57"/>
  <c r="G17" i="57"/>
  <c r="H16" i="57"/>
  <c r="G16" i="57"/>
  <c r="H15" i="57"/>
  <c r="G15" i="57"/>
  <c r="H14" i="57"/>
  <c r="G14" i="57"/>
  <c r="H13" i="57"/>
  <c r="G13" i="57"/>
  <c r="H12" i="57"/>
  <c r="G12" i="57"/>
  <c r="H11" i="57"/>
  <c r="G11" i="57"/>
  <c r="H10" i="57"/>
  <c r="G10" i="57"/>
  <c r="H9" i="57"/>
  <c r="G9" i="57"/>
  <c r="H8" i="57"/>
  <c r="G8" i="57"/>
  <c r="H7" i="57"/>
  <c r="G7" i="57"/>
  <c r="H6" i="57"/>
  <c r="G6" i="57"/>
  <c r="H5" i="57"/>
  <c r="G5" i="57"/>
  <c r="H38" i="56"/>
  <c r="G38" i="56"/>
  <c r="H37" i="56"/>
  <c r="G37" i="56"/>
  <c r="E36" i="56"/>
  <c r="D36" i="56"/>
  <c r="C36" i="56"/>
  <c r="B36" i="56"/>
  <c r="H35" i="56"/>
  <c r="G35" i="56"/>
  <c r="H34" i="56"/>
  <c r="G34" i="56"/>
  <c r="H33" i="56"/>
  <c r="G33" i="56"/>
  <c r="H32" i="56"/>
  <c r="G32" i="56"/>
  <c r="H31" i="56"/>
  <c r="G31" i="56"/>
  <c r="H30" i="56"/>
  <c r="G30" i="56"/>
  <c r="H29" i="56"/>
  <c r="G29" i="56"/>
  <c r="H28" i="56"/>
  <c r="G28" i="56"/>
  <c r="H27" i="56"/>
  <c r="G27" i="56"/>
  <c r="H26" i="56"/>
  <c r="G26" i="56"/>
  <c r="H25" i="56"/>
  <c r="G25" i="56"/>
  <c r="H24" i="56"/>
  <c r="G24" i="56"/>
  <c r="H23" i="56"/>
  <c r="G23" i="56"/>
  <c r="H22" i="56"/>
  <c r="G22" i="56"/>
  <c r="H21" i="56"/>
  <c r="G21" i="56"/>
  <c r="H20" i="56"/>
  <c r="G20" i="56"/>
  <c r="H19" i="56"/>
  <c r="G19" i="56"/>
  <c r="H18" i="56"/>
  <c r="G18" i="56"/>
  <c r="H17" i="56"/>
  <c r="G17" i="56"/>
  <c r="H16" i="56"/>
  <c r="G16" i="56"/>
  <c r="H15" i="56"/>
  <c r="G15" i="56"/>
  <c r="H14" i="56"/>
  <c r="G14" i="56"/>
  <c r="H13" i="56"/>
  <c r="G13" i="56"/>
  <c r="H12" i="56"/>
  <c r="G12" i="56"/>
  <c r="H11" i="56"/>
  <c r="G11" i="56"/>
  <c r="H10" i="56"/>
  <c r="G10" i="56"/>
  <c r="H9" i="56"/>
  <c r="G9" i="56"/>
  <c r="H8" i="56"/>
  <c r="G8" i="56"/>
  <c r="H7" i="56"/>
  <c r="G7" i="56"/>
  <c r="H6" i="56"/>
  <c r="G6" i="56"/>
  <c r="H5" i="56"/>
  <c r="G5" i="56"/>
  <c r="H38" i="55"/>
  <c r="G38" i="55"/>
  <c r="H37" i="55"/>
  <c r="G37" i="55"/>
  <c r="E36" i="55"/>
  <c r="D36" i="55"/>
  <c r="C36" i="55"/>
  <c r="B36" i="55"/>
  <c r="H36" i="55" s="1"/>
  <c r="H35" i="55"/>
  <c r="G35" i="55"/>
  <c r="H34" i="55"/>
  <c r="G34" i="55"/>
  <c r="H33" i="55"/>
  <c r="G33" i="55"/>
  <c r="H32" i="55"/>
  <c r="G32" i="55"/>
  <c r="H31" i="55"/>
  <c r="G31" i="55"/>
  <c r="H30" i="55"/>
  <c r="G30" i="55"/>
  <c r="H29" i="55"/>
  <c r="G29" i="55"/>
  <c r="H28" i="55"/>
  <c r="G28" i="55"/>
  <c r="H27" i="55"/>
  <c r="G27" i="55"/>
  <c r="H26" i="55"/>
  <c r="G26" i="55"/>
  <c r="H25" i="55"/>
  <c r="G25" i="55"/>
  <c r="H24" i="55"/>
  <c r="G24" i="55"/>
  <c r="H23" i="55"/>
  <c r="G23" i="55"/>
  <c r="H22" i="55"/>
  <c r="G22" i="55"/>
  <c r="H21" i="55"/>
  <c r="G21" i="55"/>
  <c r="H20" i="55"/>
  <c r="G20" i="55"/>
  <c r="H19" i="55"/>
  <c r="G19" i="55"/>
  <c r="H18" i="55"/>
  <c r="G18" i="55"/>
  <c r="H17" i="55"/>
  <c r="G17" i="55"/>
  <c r="H16" i="55"/>
  <c r="G16" i="55"/>
  <c r="H15" i="55"/>
  <c r="G15" i="55"/>
  <c r="H14" i="55"/>
  <c r="G14" i="55"/>
  <c r="H13" i="55"/>
  <c r="G13" i="55"/>
  <c r="H12" i="55"/>
  <c r="G12" i="55"/>
  <c r="H11" i="55"/>
  <c r="G11" i="55"/>
  <c r="H10" i="55"/>
  <c r="G10" i="55"/>
  <c r="H9" i="55"/>
  <c r="G9" i="55"/>
  <c r="H8" i="55"/>
  <c r="G8" i="55"/>
  <c r="H7" i="55"/>
  <c r="G7" i="55"/>
  <c r="H6" i="55"/>
  <c r="G6" i="55"/>
  <c r="H5" i="55"/>
  <c r="G5" i="55"/>
  <c r="H38" i="54"/>
  <c r="G38" i="54"/>
  <c r="H37" i="54"/>
  <c r="G37" i="54"/>
  <c r="G36" i="54"/>
  <c r="E36" i="54"/>
  <c r="D36" i="54"/>
  <c r="C36" i="54"/>
  <c r="B36" i="54"/>
  <c r="H35" i="54"/>
  <c r="G35" i="54"/>
  <c r="H34" i="54"/>
  <c r="G34" i="54"/>
  <c r="H33" i="54"/>
  <c r="G33" i="54"/>
  <c r="H32" i="54"/>
  <c r="G32" i="54"/>
  <c r="H31" i="54"/>
  <c r="G31" i="54"/>
  <c r="H30" i="54"/>
  <c r="G30" i="54"/>
  <c r="H29" i="54"/>
  <c r="G29" i="54"/>
  <c r="H28" i="54"/>
  <c r="G28" i="54"/>
  <c r="H27" i="54"/>
  <c r="G27" i="54"/>
  <c r="H26" i="54"/>
  <c r="G26" i="54"/>
  <c r="H25" i="54"/>
  <c r="G25" i="54"/>
  <c r="H24" i="54"/>
  <c r="G24" i="54"/>
  <c r="H23" i="54"/>
  <c r="G23" i="54"/>
  <c r="H22" i="54"/>
  <c r="G22" i="54"/>
  <c r="H21" i="54"/>
  <c r="G21" i="54"/>
  <c r="H20" i="54"/>
  <c r="G20" i="54"/>
  <c r="H19" i="54"/>
  <c r="G19" i="54"/>
  <c r="H18" i="54"/>
  <c r="G18" i="54"/>
  <c r="H17" i="54"/>
  <c r="G17" i="54"/>
  <c r="H16" i="54"/>
  <c r="G16" i="54"/>
  <c r="H15" i="54"/>
  <c r="G15" i="54"/>
  <c r="H14" i="54"/>
  <c r="G14" i="54"/>
  <c r="H13" i="54"/>
  <c r="G13" i="54"/>
  <c r="H12" i="54"/>
  <c r="G12" i="54"/>
  <c r="H11" i="54"/>
  <c r="G11" i="54"/>
  <c r="H10" i="54"/>
  <c r="G10" i="54"/>
  <c r="H9" i="54"/>
  <c r="G9" i="54"/>
  <c r="H8" i="54"/>
  <c r="G8" i="54"/>
  <c r="H7" i="54"/>
  <c r="G7" i="54"/>
  <c r="H6" i="54"/>
  <c r="G6" i="54"/>
  <c r="H5" i="54"/>
  <c r="G5" i="54"/>
  <c r="G38" i="53"/>
  <c r="G37" i="53"/>
  <c r="E36" i="53"/>
  <c r="D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9" i="53"/>
  <c r="G18" i="53"/>
  <c r="G17" i="53"/>
  <c r="G16" i="53"/>
  <c r="G15" i="53"/>
  <c r="G14" i="53"/>
  <c r="G13" i="53"/>
  <c r="G12" i="53"/>
  <c r="G11" i="53"/>
  <c r="G10" i="53"/>
  <c r="G9" i="53"/>
  <c r="G8" i="53"/>
  <c r="G7" i="53"/>
  <c r="G6" i="53"/>
  <c r="G5" i="53"/>
  <c r="H38" i="52"/>
  <c r="G38" i="52"/>
  <c r="H37" i="52"/>
  <c r="G37" i="52"/>
  <c r="E36" i="52"/>
  <c r="G36" i="52" s="1"/>
  <c r="D36" i="52"/>
  <c r="C36" i="52"/>
  <c r="B36" i="52"/>
  <c r="H36" i="52" s="1"/>
  <c r="H35" i="52"/>
  <c r="G35" i="52"/>
  <c r="H34" i="52"/>
  <c r="G34" i="52"/>
  <c r="H33" i="52"/>
  <c r="G33" i="52"/>
  <c r="H32" i="52"/>
  <c r="G32" i="52"/>
  <c r="H31" i="52"/>
  <c r="G31" i="52"/>
  <c r="H30" i="52"/>
  <c r="G30" i="52"/>
  <c r="H29" i="52"/>
  <c r="G29" i="52"/>
  <c r="H28" i="52"/>
  <c r="G28" i="52"/>
  <c r="H27" i="52"/>
  <c r="G27" i="52"/>
  <c r="H26" i="52"/>
  <c r="G26" i="52"/>
  <c r="H25" i="52"/>
  <c r="G25" i="52"/>
  <c r="H24" i="52"/>
  <c r="G24" i="52"/>
  <c r="H23" i="52"/>
  <c r="G23" i="52"/>
  <c r="H22" i="52"/>
  <c r="G22" i="52"/>
  <c r="H21" i="52"/>
  <c r="G21" i="52"/>
  <c r="H20" i="52"/>
  <c r="G20" i="52"/>
  <c r="H19" i="52"/>
  <c r="G19" i="52"/>
  <c r="H18" i="52"/>
  <c r="G18" i="52"/>
  <c r="H17" i="52"/>
  <c r="G17" i="52"/>
  <c r="H16" i="52"/>
  <c r="G16" i="52"/>
  <c r="H15" i="52"/>
  <c r="G15" i="52"/>
  <c r="H14" i="52"/>
  <c r="G14" i="52"/>
  <c r="H13" i="52"/>
  <c r="G13" i="52"/>
  <c r="H12" i="52"/>
  <c r="G12" i="52"/>
  <c r="H11" i="52"/>
  <c r="G11" i="52"/>
  <c r="H10" i="52"/>
  <c r="G10" i="52"/>
  <c r="H9" i="52"/>
  <c r="G9" i="52"/>
  <c r="H8" i="52"/>
  <c r="G8" i="52"/>
  <c r="H7" i="52"/>
  <c r="G7" i="52"/>
  <c r="H6" i="52"/>
  <c r="G6" i="52"/>
  <c r="H5" i="52"/>
  <c r="G5" i="52"/>
  <c r="H38" i="51"/>
  <c r="G38" i="51"/>
  <c r="H37" i="51"/>
  <c r="G37" i="51"/>
  <c r="E36" i="51"/>
  <c r="G36" i="51" s="1"/>
  <c r="D36" i="51"/>
  <c r="C36" i="51"/>
  <c r="B36" i="51"/>
  <c r="H35" i="51"/>
  <c r="G35" i="51"/>
  <c r="H34" i="51"/>
  <c r="G34" i="51"/>
  <c r="H33" i="51"/>
  <c r="G33" i="51"/>
  <c r="H32" i="51"/>
  <c r="G32" i="51"/>
  <c r="H31" i="51"/>
  <c r="G31" i="51"/>
  <c r="H30" i="51"/>
  <c r="G30" i="51"/>
  <c r="H29" i="51"/>
  <c r="G29" i="51"/>
  <c r="H28" i="51"/>
  <c r="G28" i="51"/>
  <c r="H27" i="51"/>
  <c r="G27" i="51"/>
  <c r="H26" i="51"/>
  <c r="G26" i="51"/>
  <c r="H25" i="51"/>
  <c r="G25" i="51"/>
  <c r="H24" i="51"/>
  <c r="G24" i="51"/>
  <c r="H23" i="51"/>
  <c r="G23" i="51"/>
  <c r="H22" i="51"/>
  <c r="G22" i="51"/>
  <c r="H21" i="51"/>
  <c r="G21" i="51"/>
  <c r="H20" i="51"/>
  <c r="G20" i="51"/>
  <c r="H19" i="51"/>
  <c r="G19" i="51"/>
  <c r="H18" i="51"/>
  <c r="G18" i="51"/>
  <c r="H17" i="51"/>
  <c r="G17" i="51"/>
  <c r="H16" i="51"/>
  <c r="G16" i="51"/>
  <c r="H15" i="51"/>
  <c r="G15" i="51"/>
  <c r="H14" i="51"/>
  <c r="G14" i="51"/>
  <c r="H13" i="51"/>
  <c r="G13" i="51"/>
  <c r="H12" i="51"/>
  <c r="G12" i="51"/>
  <c r="H11" i="51"/>
  <c r="G11" i="51"/>
  <c r="H10" i="51"/>
  <c r="G10" i="51"/>
  <c r="H9" i="51"/>
  <c r="G9" i="51"/>
  <c r="H8" i="51"/>
  <c r="G8" i="51"/>
  <c r="H7" i="51"/>
  <c r="G7" i="51"/>
  <c r="H6" i="51"/>
  <c r="G6" i="51"/>
  <c r="H5" i="51"/>
  <c r="G5" i="51"/>
  <c r="H38" i="50"/>
  <c r="G38" i="50"/>
  <c r="H37" i="50"/>
  <c r="G37" i="50"/>
  <c r="E36" i="50"/>
  <c r="G36" i="50" s="1"/>
  <c r="D36" i="50"/>
  <c r="C36" i="50"/>
  <c r="B36" i="50"/>
  <c r="H35" i="50"/>
  <c r="G35" i="50"/>
  <c r="H34" i="50"/>
  <c r="G34" i="50"/>
  <c r="H33" i="50"/>
  <c r="G33" i="50"/>
  <c r="H32" i="50"/>
  <c r="G32" i="50"/>
  <c r="H31" i="50"/>
  <c r="G31" i="50"/>
  <c r="H30" i="50"/>
  <c r="G30" i="50"/>
  <c r="H29" i="50"/>
  <c r="G29" i="50"/>
  <c r="H28" i="50"/>
  <c r="G28" i="50"/>
  <c r="H27" i="50"/>
  <c r="G27" i="50"/>
  <c r="H26" i="50"/>
  <c r="G26" i="50"/>
  <c r="H25" i="50"/>
  <c r="G25" i="50"/>
  <c r="H24" i="50"/>
  <c r="G24" i="50"/>
  <c r="H23" i="50"/>
  <c r="G23" i="50"/>
  <c r="H22" i="50"/>
  <c r="G22" i="50"/>
  <c r="H21" i="50"/>
  <c r="G21" i="50"/>
  <c r="H20" i="50"/>
  <c r="G20" i="50"/>
  <c r="H19" i="50"/>
  <c r="G19" i="50"/>
  <c r="H18" i="50"/>
  <c r="G18" i="50"/>
  <c r="H17" i="50"/>
  <c r="G17" i="50"/>
  <c r="H16" i="50"/>
  <c r="G16" i="50"/>
  <c r="H15" i="50"/>
  <c r="G15" i="50"/>
  <c r="H14" i="50"/>
  <c r="G14" i="50"/>
  <c r="H13" i="50"/>
  <c r="G13" i="50"/>
  <c r="H12" i="50"/>
  <c r="G12" i="50"/>
  <c r="H11" i="50"/>
  <c r="G11" i="50"/>
  <c r="H10" i="50"/>
  <c r="G10" i="50"/>
  <c r="H9" i="50"/>
  <c r="G9" i="50"/>
  <c r="H8" i="50"/>
  <c r="G8" i="50"/>
  <c r="H7" i="50"/>
  <c r="G7" i="50"/>
  <c r="H6" i="50"/>
  <c r="G6" i="50"/>
  <c r="H5" i="50"/>
  <c r="G5" i="50"/>
  <c r="H38" i="49"/>
  <c r="G38" i="49"/>
  <c r="H37" i="49"/>
  <c r="G37" i="49"/>
  <c r="E36" i="49"/>
  <c r="G36" i="49" s="1"/>
  <c r="D36" i="49"/>
  <c r="C36" i="49"/>
  <c r="B36" i="49"/>
  <c r="H35" i="49"/>
  <c r="G35" i="49"/>
  <c r="H34" i="49"/>
  <c r="G34" i="49"/>
  <c r="H33" i="49"/>
  <c r="G33" i="49"/>
  <c r="H32" i="49"/>
  <c r="G32" i="49"/>
  <c r="H31" i="49"/>
  <c r="G31" i="49"/>
  <c r="H30" i="49"/>
  <c r="G30" i="49"/>
  <c r="H29" i="49"/>
  <c r="G29" i="49"/>
  <c r="H28" i="49"/>
  <c r="G28" i="49"/>
  <c r="H27" i="49"/>
  <c r="G27" i="49"/>
  <c r="H26" i="49"/>
  <c r="G26" i="49"/>
  <c r="H25" i="49"/>
  <c r="G25" i="49"/>
  <c r="H24" i="49"/>
  <c r="G24" i="49"/>
  <c r="H23" i="49"/>
  <c r="G23" i="49"/>
  <c r="H22" i="49"/>
  <c r="G22" i="49"/>
  <c r="H21" i="49"/>
  <c r="G21" i="49"/>
  <c r="H20" i="49"/>
  <c r="G20" i="49"/>
  <c r="H19" i="49"/>
  <c r="G19" i="49"/>
  <c r="H18" i="49"/>
  <c r="G18" i="49"/>
  <c r="H17" i="49"/>
  <c r="G17" i="49"/>
  <c r="H16" i="49"/>
  <c r="G16" i="49"/>
  <c r="H15" i="49"/>
  <c r="G15" i="49"/>
  <c r="H14" i="49"/>
  <c r="G14" i="49"/>
  <c r="H13" i="49"/>
  <c r="G13" i="49"/>
  <c r="H12" i="49"/>
  <c r="G12" i="49"/>
  <c r="H11" i="49"/>
  <c r="G11" i="49"/>
  <c r="H10" i="49"/>
  <c r="G10" i="49"/>
  <c r="H9" i="49"/>
  <c r="G9" i="49"/>
  <c r="H8" i="49"/>
  <c r="G8" i="49"/>
  <c r="H7" i="49"/>
  <c r="G7" i="49"/>
  <c r="H6" i="49"/>
  <c r="G6" i="49"/>
  <c r="H5" i="49"/>
  <c r="G5" i="49"/>
  <c r="H38" i="48"/>
  <c r="G38" i="48"/>
  <c r="H37" i="48"/>
  <c r="G37" i="48"/>
  <c r="E36" i="48"/>
  <c r="G36" i="48" s="1"/>
  <c r="D36" i="48"/>
  <c r="C36" i="48"/>
  <c r="B36" i="48"/>
  <c r="H35" i="48"/>
  <c r="G35" i="48"/>
  <c r="H34" i="48"/>
  <c r="G34" i="48"/>
  <c r="H33" i="48"/>
  <c r="G33" i="48"/>
  <c r="H32" i="48"/>
  <c r="G32" i="48"/>
  <c r="H31" i="48"/>
  <c r="G31" i="48"/>
  <c r="H30" i="48"/>
  <c r="G30" i="48"/>
  <c r="H29" i="48"/>
  <c r="G29" i="48"/>
  <c r="H28" i="48"/>
  <c r="G28" i="48"/>
  <c r="H27" i="48"/>
  <c r="G27" i="48"/>
  <c r="H26" i="48"/>
  <c r="G26" i="48"/>
  <c r="H25" i="48"/>
  <c r="G25" i="48"/>
  <c r="H24" i="48"/>
  <c r="G24" i="48"/>
  <c r="H23" i="48"/>
  <c r="G23" i="48"/>
  <c r="H22" i="48"/>
  <c r="G22" i="48"/>
  <c r="H21" i="48"/>
  <c r="G21" i="48"/>
  <c r="H20" i="48"/>
  <c r="G20" i="48"/>
  <c r="H19" i="48"/>
  <c r="G19" i="48"/>
  <c r="H18" i="48"/>
  <c r="G18" i="48"/>
  <c r="H17" i="48"/>
  <c r="G17" i="48"/>
  <c r="H16" i="48"/>
  <c r="G16" i="48"/>
  <c r="H15" i="48"/>
  <c r="G15" i="48"/>
  <c r="H14" i="48"/>
  <c r="G14" i="48"/>
  <c r="H13" i="48"/>
  <c r="G13" i="48"/>
  <c r="H12" i="48"/>
  <c r="G12" i="48"/>
  <c r="H11" i="48"/>
  <c r="G11" i="48"/>
  <c r="H10" i="48"/>
  <c r="G10" i="48"/>
  <c r="H9" i="48"/>
  <c r="G9" i="48"/>
  <c r="H8" i="48"/>
  <c r="G8" i="48"/>
  <c r="H7" i="48"/>
  <c r="G7" i="48"/>
  <c r="H6" i="48"/>
  <c r="G6" i="48"/>
  <c r="H5" i="48"/>
  <c r="G5" i="48"/>
  <c r="H36" i="50" l="1"/>
  <c r="H36" i="51"/>
  <c r="H36" i="54"/>
  <c r="G36" i="55"/>
  <c r="H36" i="57"/>
  <c r="H36" i="58"/>
  <c r="G36" i="59"/>
  <c r="H36" i="63"/>
  <c r="H36" i="65"/>
  <c r="H36" i="48"/>
  <c r="H36" i="56"/>
  <c r="H36" i="68"/>
  <c r="H36" i="49"/>
  <c r="G36" i="60"/>
  <c r="G36" i="53"/>
  <c r="G36" i="56"/>
  <c r="H36" i="69"/>
  <c r="H36" i="70"/>
  <c r="G36" i="74"/>
  <c r="G36" i="75"/>
  <c r="G36" i="76"/>
  <c r="G36" i="78"/>
  <c r="G36" i="79"/>
  <c r="G36" i="81"/>
  <c r="G36" i="82"/>
  <c r="H36" i="74"/>
  <c r="H36" i="75"/>
  <c r="H36" i="76"/>
  <c r="H36" i="78"/>
  <c r="H36" i="79"/>
  <c r="H36" i="81"/>
  <c r="H36" i="82"/>
  <c r="H6" i="35" l="1"/>
  <c r="H7" i="35"/>
  <c r="H8" i="35"/>
  <c r="H9" i="35"/>
  <c r="H10" i="35"/>
  <c r="H11" i="35"/>
  <c r="H12" i="35"/>
  <c r="H13" i="35"/>
  <c r="H14" i="35"/>
  <c r="H15" i="35"/>
  <c r="H16" i="35"/>
  <c r="H17" i="35"/>
  <c r="H18" i="35"/>
  <c r="H19" i="35"/>
  <c r="H20" i="35"/>
  <c r="H21" i="35"/>
  <c r="H22" i="35"/>
  <c r="H23" i="35"/>
  <c r="H24" i="35"/>
  <c r="H25" i="35"/>
  <c r="H26" i="35"/>
  <c r="H27" i="35"/>
  <c r="H28" i="35"/>
  <c r="H29" i="35"/>
  <c r="H30" i="35"/>
  <c r="H31" i="35"/>
  <c r="H32" i="35"/>
  <c r="H33" i="35"/>
  <c r="H34" i="35"/>
  <c r="H35" i="35"/>
  <c r="H37" i="35"/>
  <c r="H38" i="35"/>
  <c r="H5" i="35"/>
  <c r="E36" i="30" l="1"/>
  <c r="E36" i="43"/>
  <c r="E36" i="44"/>
  <c r="E36" i="27"/>
  <c r="E36" i="47"/>
  <c r="E36" i="28"/>
  <c r="E36" i="31"/>
  <c r="E36" i="32"/>
  <c r="E36" i="33"/>
  <c r="E36" i="35"/>
  <c r="E36" i="36"/>
  <c r="E36" i="37"/>
  <c r="E36" i="38"/>
  <c r="E36" i="39"/>
  <c r="E36" i="40"/>
  <c r="E36" i="29"/>
  <c r="D36" i="30"/>
  <c r="D36" i="43"/>
  <c r="D36" i="44"/>
  <c r="D36" i="27"/>
  <c r="D36" i="47"/>
  <c r="D36" i="28"/>
  <c r="D36" i="31"/>
  <c r="D36" i="32"/>
  <c r="D36" i="33"/>
  <c r="D36" i="35"/>
  <c r="D36" i="36"/>
  <c r="D36" i="37"/>
  <c r="D36" i="38"/>
  <c r="D36" i="39"/>
  <c r="D36" i="40"/>
  <c r="D36" i="29"/>
  <c r="C36" i="30"/>
  <c r="C36" i="43"/>
  <c r="C36" i="44"/>
  <c r="C36" i="27"/>
  <c r="C36" i="47"/>
  <c r="C36" i="28"/>
  <c r="C36" i="31"/>
  <c r="C36" i="32"/>
  <c r="C36" i="33"/>
  <c r="C36" i="35"/>
  <c r="C36" i="36"/>
  <c r="C36" i="37"/>
  <c r="C36" i="38"/>
  <c r="C36" i="39"/>
  <c r="C36" i="40"/>
  <c r="C36" i="29"/>
  <c r="B36" i="30"/>
  <c r="B36" i="43"/>
  <c r="B36" i="44"/>
  <c r="B36" i="27"/>
  <c r="B36" i="47"/>
  <c r="B36" i="28"/>
  <c r="B36" i="31"/>
  <c r="B36" i="32"/>
  <c r="B36" i="33"/>
  <c r="B36" i="35"/>
  <c r="H36" i="35" s="1"/>
  <c r="B36" i="36"/>
  <c r="B36" i="37"/>
  <c r="B36" i="38"/>
  <c r="B36" i="39"/>
  <c r="B36" i="40"/>
  <c r="B36" i="29"/>
  <c r="E36" i="14"/>
  <c r="E36" i="15"/>
  <c r="E36" i="16"/>
  <c r="E36" i="17"/>
  <c r="E36" i="18"/>
  <c r="E36" i="13"/>
  <c r="D36" i="14"/>
  <c r="D36" i="15"/>
  <c r="D36" i="16"/>
  <c r="D36" i="17"/>
  <c r="D36" i="18"/>
  <c r="D36" i="13"/>
  <c r="C36" i="14"/>
  <c r="C36" i="15"/>
  <c r="C36" i="16"/>
  <c r="C36" i="17"/>
  <c r="C36" i="18"/>
  <c r="C36" i="13"/>
  <c r="B36" i="14"/>
  <c r="B36" i="15"/>
  <c r="B36" i="16"/>
  <c r="B36" i="17"/>
  <c r="B36" i="18"/>
  <c r="B36" i="13"/>
  <c r="E36" i="11"/>
  <c r="E36" i="12"/>
  <c r="E36" i="10"/>
  <c r="D36" i="11"/>
  <c r="D36" i="12"/>
  <c r="D36" i="10"/>
  <c r="C36" i="11"/>
  <c r="C36" i="12"/>
  <c r="C36" i="10"/>
  <c r="B36" i="11"/>
  <c r="B36" i="12"/>
  <c r="B36" i="10"/>
  <c r="E36" i="2" l="1"/>
  <c r="E36" i="4"/>
  <c r="E36" i="3"/>
  <c r="E36" i="5"/>
  <c r="E36" i="1"/>
  <c r="D36" i="2"/>
  <c r="D36" i="4"/>
  <c r="D36" i="3"/>
  <c r="D36" i="5"/>
  <c r="D36" i="1"/>
  <c r="C36" i="2"/>
  <c r="C36" i="4"/>
  <c r="C36" i="3"/>
  <c r="C36" i="5"/>
  <c r="C36" i="1"/>
  <c r="B36" i="2"/>
  <c r="B36" i="4"/>
  <c r="B36" i="3"/>
  <c r="B36" i="5"/>
  <c r="B36" i="1"/>
  <c r="E36" i="22"/>
  <c r="E36" i="23"/>
  <c r="E36" i="24"/>
  <c r="E36" i="26"/>
  <c r="E36" i="21"/>
  <c r="D36" i="22"/>
  <c r="D36" i="23"/>
  <c r="D36" i="24"/>
  <c r="D36" i="26"/>
  <c r="D36" i="21"/>
  <c r="C36" i="22"/>
  <c r="C36" i="23"/>
  <c r="C36" i="24"/>
  <c r="C36" i="26"/>
  <c r="C36" i="21"/>
  <c r="G36" i="22" l="1"/>
  <c r="G36" i="23"/>
  <c r="G36" i="26"/>
  <c r="G36" i="1"/>
  <c r="G36" i="2"/>
  <c r="G36" i="4"/>
  <c r="G36" i="3"/>
  <c r="G36" i="5"/>
  <c r="G36" i="11"/>
  <c r="G36" i="12"/>
  <c r="G36" i="13"/>
  <c r="G36" i="14"/>
  <c r="G36" i="15"/>
  <c r="G36" i="16"/>
  <c r="G36" i="17"/>
  <c r="G36" i="29"/>
  <c r="G36" i="43"/>
  <c r="G36" i="27"/>
  <c r="G36" i="28"/>
  <c r="G36" i="31"/>
  <c r="G36" i="32"/>
  <c r="G36" i="35"/>
  <c r="G36" i="37"/>
  <c r="G36" i="38"/>
  <c r="G36" i="39"/>
  <c r="H36" i="21"/>
  <c r="H36" i="36"/>
  <c r="H36" i="38"/>
  <c r="H36" i="40"/>
  <c r="G23" i="22"/>
  <c r="H23" i="22"/>
  <c r="G24" i="22"/>
  <c r="H24" i="22"/>
  <c r="G25" i="22"/>
  <c r="H25" i="22"/>
  <c r="G26" i="22"/>
  <c r="H26" i="22"/>
  <c r="G27" i="22"/>
  <c r="H27" i="22"/>
  <c r="G28" i="22"/>
  <c r="H28" i="22"/>
  <c r="G29" i="22"/>
  <c r="H29" i="22"/>
  <c r="G30" i="22"/>
  <c r="H30" i="22"/>
  <c r="G31" i="22"/>
  <c r="H31" i="22"/>
  <c r="G32" i="22"/>
  <c r="H32" i="22"/>
  <c r="G33" i="22"/>
  <c r="H33" i="22"/>
  <c r="G34" i="22"/>
  <c r="H34" i="22"/>
  <c r="G35" i="22"/>
  <c r="H35" i="22"/>
  <c r="G23" i="23"/>
  <c r="H23" i="23"/>
  <c r="G24" i="23"/>
  <c r="H24" i="23"/>
  <c r="G25" i="23"/>
  <c r="H25" i="23"/>
  <c r="G26" i="23"/>
  <c r="H26" i="23"/>
  <c r="G27" i="23"/>
  <c r="H27" i="23"/>
  <c r="G28" i="23"/>
  <c r="H28" i="23"/>
  <c r="G29" i="23"/>
  <c r="H29" i="23"/>
  <c r="G30" i="23"/>
  <c r="H30" i="23"/>
  <c r="G31" i="23"/>
  <c r="H31" i="23"/>
  <c r="G32" i="23"/>
  <c r="H32" i="23"/>
  <c r="G33" i="23"/>
  <c r="H33" i="23"/>
  <c r="G34" i="23"/>
  <c r="H34" i="23"/>
  <c r="G35" i="23"/>
  <c r="H35" i="23"/>
  <c r="H36" i="23"/>
  <c r="G23" i="24"/>
  <c r="H23" i="24"/>
  <c r="G24" i="24"/>
  <c r="H24" i="24"/>
  <c r="G25" i="24"/>
  <c r="H25" i="24"/>
  <c r="G26" i="24"/>
  <c r="H26" i="24"/>
  <c r="G27" i="24"/>
  <c r="H27" i="24"/>
  <c r="G28" i="24"/>
  <c r="H28" i="24"/>
  <c r="G29" i="24"/>
  <c r="H29" i="24"/>
  <c r="G30" i="24"/>
  <c r="H30" i="24"/>
  <c r="G31" i="24"/>
  <c r="H31" i="24"/>
  <c r="G32" i="24"/>
  <c r="H32" i="24"/>
  <c r="G33" i="24"/>
  <c r="H33" i="24"/>
  <c r="G34" i="24"/>
  <c r="H34" i="24"/>
  <c r="G35" i="24"/>
  <c r="H35" i="24"/>
  <c r="G36" i="24"/>
  <c r="G23" i="26"/>
  <c r="H23" i="26"/>
  <c r="G24" i="26"/>
  <c r="H24" i="26"/>
  <c r="G25" i="26"/>
  <c r="H25" i="26"/>
  <c r="G26" i="26"/>
  <c r="H26" i="26"/>
  <c r="G27" i="26"/>
  <c r="H27" i="26"/>
  <c r="G28" i="26"/>
  <c r="H28" i="26"/>
  <c r="G29" i="26"/>
  <c r="H29" i="26"/>
  <c r="G30" i="26"/>
  <c r="H30" i="26"/>
  <c r="G31" i="26"/>
  <c r="H31" i="26"/>
  <c r="G32" i="26"/>
  <c r="H32" i="26"/>
  <c r="G33" i="26"/>
  <c r="H33" i="26"/>
  <c r="G34" i="26"/>
  <c r="H34" i="26"/>
  <c r="G35" i="26"/>
  <c r="H35" i="26"/>
  <c r="H36" i="26"/>
  <c r="G23" i="1"/>
  <c r="H23" i="1"/>
  <c r="G24" i="1"/>
  <c r="H24" i="1"/>
  <c r="G25" i="1"/>
  <c r="H25" i="1"/>
  <c r="G26" i="1"/>
  <c r="H26" i="1"/>
  <c r="G27" i="1"/>
  <c r="H27" i="1"/>
  <c r="G28" i="1"/>
  <c r="H28" i="1"/>
  <c r="G29" i="1"/>
  <c r="H29" i="1"/>
  <c r="G30" i="1"/>
  <c r="H30" i="1"/>
  <c r="G31" i="1"/>
  <c r="H31" i="1"/>
  <c r="G32" i="1"/>
  <c r="H32" i="1"/>
  <c r="G33" i="1"/>
  <c r="H33" i="1"/>
  <c r="G34" i="1"/>
  <c r="H34" i="1"/>
  <c r="G35" i="1"/>
  <c r="H35" i="1"/>
  <c r="H36" i="1"/>
  <c r="G23" i="2"/>
  <c r="H23" i="2"/>
  <c r="G24" i="2"/>
  <c r="H24" i="2"/>
  <c r="G25" i="2"/>
  <c r="H25" i="2"/>
  <c r="G26" i="2"/>
  <c r="H26" i="2"/>
  <c r="G27" i="2"/>
  <c r="H27" i="2"/>
  <c r="G28" i="2"/>
  <c r="H28" i="2"/>
  <c r="G29" i="2"/>
  <c r="H29" i="2"/>
  <c r="G30" i="2"/>
  <c r="H30" i="2"/>
  <c r="G31" i="2"/>
  <c r="H31" i="2"/>
  <c r="G32" i="2"/>
  <c r="H32" i="2"/>
  <c r="G33" i="2"/>
  <c r="H33" i="2"/>
  <c r="G34" i="2"/>
  <c r="H34" i="2"/>
  <c r="G35" i="2"/>
  <c r="H35" i="2"/>
  <c r="H36" i="2"/>
  <c r="G23" i="4"/>
  <c r="H23" i="4"/>
  <c r="G24" i="4"/>
  <c r="H24" i="4"/>
  <c r="G25" i="4"/>
  <c r="H25" i="4"/>
  <c r="G26" i="4"/>
  <c r="H26" i="4"/>
  <c r="G27" i="4"/>
  <c r="H27" i="4"/>
  <c r="G28" i="4"/>
  <c r="H28" i="4"/>
  <c r="G29" i="4"/>
  <c r="H29" i="4"/>
  <c r="G30" i="4"/>
  <c r="H30" i="4"/>
  <c r="G31" i="4"/>
  <c r="H31" i="4"/>
  <c r="G32" i="4"/>
  <c r="H32" i="4"/>
  <c r="G33" i="4"/>
  <c r="H33" i="4"/>
  <c r="G34" i="4"/>
  <c r="H34" i="4"/>
  <c r="G35" i="4"/>
  <c r="H35" i="4"/>
  <c r="H36" i="4"/>
  <c r="G23" i="3"/>
  <c r="H23" i="3"/>
  <c r="G24" i="3"/>
  <c r="H24" i="3"/>
  <c r="G25" i="3"/>
  <c r="H25" i="3"/>
  <c r="G26" i="3"/>
  <c r="H26" i="3"/>
  <c r="G27" i="3"/>
  <c r="H27" i="3"/>
  <c r="G28" i="3"/>
  <c r="H28" i="3"/>
  <c r="G29" i="3"/>
  <c r="H29" i="3"/>
  <c r="G30" i="3"/>
  <c r="H30" i="3"/>
  <c r="G31" i="3"/>
  <c r="H31" i="3"/>
  <c r="G32" i="3"/>
  <c r="H32" i="3"/>
  <c r="G33" i="3"/>
  <c r="H33" i="3"/>
  <c r="G34" i="3"/>
  <c r="H34" i="3"/>
  <c r="G35" i="3"/>
  <c r="H35" i="3"/>
  <c r="H36" i="3"/>
  <c r="G23" i="5"/>
  <c r="H23" i="5"/>
  <c r="G24" i="5"/>
  <c r="H24" i="5"/>
  <c r="G25" i="5"/>
  <c r="H25" i="5"/>
  <c r="G26" i="5"/>
  <c r="H26" i="5"/>
  <c r="G27" i="5"/>
  <c r="H27" i="5"/>
  <c r="G28" i="5"/>
  <c r="H28" i="5"/>
  <c r="G29" i="5"/>
  <c r="H29" i="5"/>
  <c r="G30" i="5"/>
  <c r="H30" i="5"/>
  <c r="G31" i="5"/>
  <c r="H31" i="5"/>
  <c r="G32" i="5"/>
  <c r="H32" i="5"/>
  <c r="G33" i="5"/>
  <c r="H33" i="5"/>
  <c r="G34" i="5"/>
  <c r="H34" i="5"/>
  <c r="G35" i="5"/>
  <c r="H35" i="5"/>
  <c r="G23" i="10"/>
  <c r="H23" i="10"/>
  <c r="G24" i="10"/>
  <c r="H24" i="10"/>
  <c r="G25" i="10"/>
  <c r="H25" i="10"/>
  <c r="G26" i="10"/>
  <c r="H26" i="10"/>
  <c r="G27" i="10"/>
  <c r="H27" i="10"/>
  <c r="G28" i="10"/>
  <c r="H28" i="10"/>
  <c r="G29" i="10"/>
  <c r="H29" i="10"/>
  <c r="G30" i="10"/>
  <c r="H30" i="10"/>
  <c r="G31" i="10"/>
  <c r="H31" i="10"/>
  <c r="G32" i="10"/>
  <c r="H32" i="10"/>
  <c r="G33" i="10"/>
  <c r="H33" i="10"/>
  <c r="G34" i="10"/>
  <c r="H34" i="10"/>
  <c r="G35" i="10"/>
  <c r="H35" i="10"/>
  <c r="G36" i="10"/>
  <c r="H36" i="10"/>
  <c r="G23" i="11"/>
  <c r="H23" i="11"/>
  <c r="G24" i="11"/>
  <c r="H24" i="11"/>
  <c r="G25" i="11"/>
  <c r="H25" i="11"/>
  <c r="G26" i="11"/>
  <c r="H26" i="11"/>
  <c r="G27" i="11"/>
  <c r="H27" i="11"/>
  <c r="G28" i="11"/>
  <c r="H28" i="11"/>
  <c r="G29" i="11"/>
  <c r="H29" i="11"/>
  <c r="G30" i="11"/>
  <c r="H30" i="11"/>
  <c r="G31" i="11"/>
  <c r="H31" i="11"/>
  <c r="G32" i="11"/>
  <c r="H32" i="11"/>
  <c r="G33" i="11"/>
  <c r="H33" i="11"/>
  <c r="G34" i="11"/>
  <c r="H34" i="11"/>
  <c r="G35" i="11"/>
  <c r="H35" i="11"/>
  <c r="G23" i="12"/>
  <c r="H23" i="12"/>
  <c r="G24" i="12"/>
  <c r="H24" i="12"/>
  <c r="G25" i="12"/>
  <c r="H25" i="12"/>
  <c r="G26" i="12"/>
  <c r="H26" i="12"/>
  <c r="G27" i="12"/>
  <c r="H27" i="12"/>
  <c r="G28" i="12"/>
  <c r="H28" i="12"/>
  <c r="G29" i="12"/>
  <c r="H29" i="12"/>
  <c r="G30" i="12"/>
  <c r="H30" i="12"/>
  <c r="G31" i="12"/>
  <c r="H31" i="12"/>
  <c r="G32" i="12"/>
  <c r="H32" i="12"/>
  <c r="G33" i="12"/>
  <c r="H33" i="12"/>
  <c r="G34" i="12"/>
  <c r="H34" i="12"/>
  <c r="G35" i="12"/>
  <c r="H35" i="12"/>
  <c r="H36" i="12"/>
  <c r="G23" i="13"/>
  <c r="H23" i="13"/>
  <c r="G24" i="13"/>
  <c r="H24" i="13"/>
  <c r="G25" i="13"/>
  <c r="H25" i="13"/>
  <c r="G26" i="13"/>
  <c r="H26" i="13"/>
  <c r="G27" i="13"/>
  <c r="H27" i="13"/>
  <c r="G28" i="13"/>
  <c r="H28" i="13"/>
  <c r="G29" i="13"/>
  <c r="H29" i="13"/>
  <c r="G30" i="13"/>
  <c r="H30" i="13"/>
  <c r="G31" i="13"/>
  <c r="H31" i="13"/>
  <c r="G32" i="13"/>
  <c r="H32" i="13"/>
  <c r="G33" i="13"/>
  <c r="H33" i="13"/>
  <c r="G34" i="13"/>
  <c r="H34" i="13"/>
  <c r="G35" i="13"/>
  <c r="H35" i="13"/>
  <c r="G23" i="14"/>
  <c r="H23" i="14"/>
  <c r="G24" i="14"/>
  <c r="H24" i="14"/>
  <c r="G25" i="14"/>
  <c r="H25" i="14"/>
  <c r="G26" i="14"/>
  <c r="H26" i="14"/>
  <c r="G27" i="14"/>
  <c r="H27" i="14"/>
  <c r="G28" i="14"/>
  <c r="H28" i="14"/>
  <c r="G29" i="14"/>
  <c r="H29" i="14"/>
  <c r="G30" i="14"/>
  <c r="H30" i="14"/>
  <c r="G31" i="14"/>
  <c r="H31" i="14"/>
  <c r="G32" i="14"/>
  <c r="H32" i="14"/>
  <c r="G33" i="14"/>
  <c r="H33" i="14"/>
  <c r="G34" i="14"/>
  <c r="H34" i="14"/>
  <c r="G35" i="14"/>
  <c r="H35" i="14"/>
  <c r="H36" i="14"/>
  <c r="G23" i="15"/>
  <c r="H23" i="15"/>
  <c r="G24" i="15"/>
  <c r="H24" i="15"/>
  <c r="G25" i="15"/>
  <c r="H25" i="15"/>
  <c r="G26" i="15"/>
  <c r="H26" i="15"/>
  <c r="G27" i="15"/>
  <c r="H27" i="15"/>
  <c r="G28" i="15"/>
  <c r="H28" i="15"/>
  <c r="G29" i="15"/>
  <c r="H29" i="15"/>
  <c r="G30" i="15"/>
  <c r="H30" i="15"/>
  <c r="G31" i="15"/>
  <c r="H31" i="15"/>
  <c r="G32" i="15"/>
  <c r="H32" i="15"/>
  <c r="G33" i="15"/>
  <c r="H33" i="15"/>
  <c r="G34" i="15"/>
  <c r="H34" i="15"/>
  <c r="G35" i="15"/>
  <c r="H35" i="15"/>
  <c r="G23" i="16"/>
  <c r="H23" i="16"/>
  <c r="G24" i="16"/>
  <c r="H24" i="16"/>
  <c r="G25" i="16"/>
  <c r="H25" i="16"/>
  <c r="G26" i="16"/>
  <c r="H26" i="16"/>
  <c r="G27" i="16"/>
  <c r="H27" i="16"/>
  <c r="G28" i="16"/>
  <c r="H28" i="16"/>
  <c r="G29" i="16"/>
  <c r="H29" i="16"/>
  <c r="G30" i="16"/>
  <c r="H30" i="16"/>
  <c r="G31" i="16"/>
  <c r="H31" i="16"/>
  <c r="G32" i="16"/>
  <c r="H32" i="16"/>
  <c r="G33" i="16"/>
  <c r="H33" i="16"/>
  <c r="G34" i="16"/>
  <c r="H34" i="16"/>
  <c r="G35" i="16"/>
  <c r="H35" i="16"/>
  <c r="H36" i="16"/>
  <c r="G23" i="17"/>
  <c r="H23" i="17"/>
  <c r="G24" i="17"/>
  <c r="H24" i="17"/>
  <c r="G25" i="17"/>
  <c r="H25" i="17"/>
  <c r="G26" i="17"/>
  <c r="H26" i="17"/>
  <c r="G27" i="17"/>
  <c r="H27" i="17"/>
  <c r="G28" i="17"/>
  <c r="H28" i="17"/>
  <c r="G29" i="17"/>
  <c r="H29" i="17"/>
  <c r="G30" i="17"/>
  <c r="H30" i="17"/>
  <c r="G31" i="17"/>
  <c r="H31" i="17"/>
  <c r="G32" i="17"/>
  <c r="H32" i="17"/>
  <c r="G33" i="17"/>
  <c r="H33" i="17"/>
  <c r="G34" i="17"/>
  <c r="H34" i="17"/>
  <c r="G35" i="17"/>
  <c r="H35" i="17"/>
  <c r="G23" i="18"/>
  <c r="H23" i="18"/>
  <c r="G24" i="18"/>
  <c r="H24" i="18"/>
  <c r="G25" i="18"/>
  <c r="H25" i="18"/>
  <c r="G26" i="18"/>
  <c r="H26" i="18"/>
  <c r="G27" i="18"/>
  <c r="H27" i="18"/>
  <c r="G28" i="18"/>
  <c r="H28" i="18"/>
  <c r="G29" i="18"/>
  <c r="H29" i="18"/>
  <c r="G30" i="18"/>
  <c r="H30" i="18"/>
  <c r="G31" i="18"/>
  <c r="H31" i="18"/>
  <c r="G32" i="18"/>
  <c r="H32" i="18"/>
  <c r="G33" i="18"/>
  <c r="H33" i="18"/>
  <c r="G34" i="18"/>
  <c r="H34" i="18"/>
  <c r="G35" i="18"/>
  <c r="H35" i="18"/>
  <c r="G36" i="18"/>
  <c r="H36" i="18"/>
  <c r="G23" i="29"/>
  <c r="H23" i="29"/>
  <c r="G24" i="29"/>
  <c r="H24" i="29"/>
  <c r="G25" i="29"/>
  <c r="H25" i="29"/>
  <c r="G26" i="29"/>
  <c r="H26" i="29"/>
  <c r="G27" i="29"/>
  <c r="H27" i="29"/>
  <c r="G28" i="29"/>
  <c r="H28" i="29"/>
  <c r="G29" i="29"/>
  <c r="H29" i="29"/>
  <c r="G30" i="29"/>
  <c r="H30" i="29"/>
  <c r="G31" i="29"/>
  <c r="H31" i="29"/>
  <c r="G32" i="29"/>
  <c r="H32" i="29"/>
  <c r="G33" i="29"/>
  <c r="H33" i="29"/>
  <c r="G34" i="29"/>
  <c r="H34" i="29"/>
  <c r="G35" i="29"/>
  <c r="H35" i="29"/>
  <c r="G23" i="30"/>
  <c r="H23" i="30"/>
  <c r="G24" i="30"/>
  <c r="H24" i="30"/>
  <c r="G25" i="30"/>
  <c r="H25" i="30"/>
  <c r="G26" i="30"/>
  <c r="H26" i="30"/>
  <c r="G27" i="30"/>
  <c r="H27" i="30"/>
  <c r="G28" i="30"/>
  <c r="H28" i="30"/>
  <c r="G29" i="30"/>
  <c r="H29" i="30"/>
  <c r="G30" i="30"/>
  <c r="H30" i="30"/>
  <c r="G31" i="30"/>
  <c r="H31" i="30"/>
  <c r="G32" i="30"/>
  <c r="H32" i="30"/>
  <c r="G33" i="30"/>
  <c r="H33" i="30"/>
  <c r="G34" i="30"/>
  <c r="H34" i="30"/>
  <c r="G35" i="30"/>
  <c r="H35" i="30"/>
  <c r="G36" i="30"/>
  <c r="H36" i="30"/>
  <c r="G23" i="43"/>
  <c r="H23" i="43"/>
  <c r="G24" i="43"/>
  <c r="H24" i="43"/>
  <c r="G25" i="43"/>
  <c r="H25" i="43"/>
  <c r="G26" i="43"/>
  <c r="H26" i="43"/>
  <c r="G27" i="43"/>
  <c r="H27" i="43"/>
  <c r="G28" i="43"/>
  <c r="H28" i="43"/>
  <c r="G29" i="43"/>
  <c r="H29" i="43"/>
  <c r="G30" i="43"/>
  <c r="H30" i="43"/>
  <c r="G31" i="43"/>
  <c r="H31" i="43"/>
  <c r="G32" i="43"/>
  <c r="H32" i="43"/>
  <c r="G33" i="43"/>
  <c r="H33" i="43"/>
  <c r="G34" i="43"/>
  <c r="H34" i="43"/>
  <c r="G35" i="43"/>
  <c r="H35" i="43"/>
  <c r="G23" i="44"/>
  <c r="H23" i="44"/>
  <c r="G24" i="44"/>
  <c r="H24" i="44"/>
  <c r="G25" i="44"/>
  <c r="H25" i="44"/>
  <c r="G26" i="44"/>
  <c r="H26" i="44"/>
  <c r="G27" i="44"/>
  <c r="H27" i="44"/>
  <c r="G28" i="44"/>
  <c r="H28" i="44"/>
  <c r="G29" i="44"/>
  <c r="H29" i="44"/>
  <c r="G30" i="44"/>
  <c r="H30" i="44"/>
  <c r="G31" i="44"/>
  <c r="H31" i="44"/>
  <c r="G32" i="44"/>
  <c r="H32" i="44"/>
  <c r="G33" i="44"/>
  <c r="H33" i="44"/>
  <c r="G34" i="44"/>
  <c r="H34" i="44"/>
  <c r="G35" i="44"/>
  <c r="H35" i="44"/>
  <c r="G36" i="44"/>
  <c r="H36" i="44"/>
  <c r="G23" i="27"/>
  <c r="H23" i="27"/>
  <c r="G24" i="27"/>
  <c r="H24" i="27"/>
  <c r="G25" i="27"/>
  <c r="H25" i="27"/>
  <c r="G26" i="27"/>
  <c r="H26" i="27"/>
  <c r="G27" i="27"/>
  <c r="H27" i="27"/>
  <c r="G28" i="27"/>
  <c r="H28" i="27"/>
  <c r="G29" i="27"/>
  <c r="H29" i="27"/>
  <c r="G30" i="27"/>
  <c r="H30" i="27"/>
  <c r="G31" i="27"/>
  <c r="H31" i="27"/>
  <c r="G32" i="27"/>
  <c r="H32" i="27"/>
  <c r="G33" i="27"/>
  <c r="H33" i="27"/>
  <c r="G34" i="27"/>
  <c r="H34" i="27"/>
  <c r="G35" i="27"/>
  <c r="H35" i="27"/>
  <c r="G23" i="47"/>
  <c r="H23" i="47"/>
  <c r="G24" i="47"/>
  <c r="H24" i="47"/>
  <c r="G25" i="47"/>
  <c r="H25" i="47"/>
  <c r="G26" i="47"/>
  <c r="H26" i="47"/>
  <c r="G27" i="47"/>
  <c r="H27" i="47"/>
  <c r="G28" i="47"/>
  <c r="H28" i="47"/>
  <c r="G29" i="47"/>
  <c r="H29" i="47"/>
  <c r="G30" i="47"/>
  <c r="H30" i="47"/>
  <c r="G31" i="47"/>
  <c r="H31" i="47"/>
  <c r="G32" i="47"/>
  <c r="H32" i="47"/>
  <c r="G33" i="47"/>
  <c r="H33" i="47"/>
  <c r="G34" i="47"/>
  <c r="H34" i="47"/>
  <c r="G35" i="47"/>
  <c r="H35" i="47"/>
  <c r="G36" i="47"/>
  <c r="H36" i="47"/>
  <c r="G23" i="28"/>
  <c r="H23" i="28"/>
  <c r="G24" i="28"/>
  <c r="H24" i="28"/>
  <c r="G25" i="28"/>
  <c r="H25" i="28"/>
  <c r="G26" i="28"/>
  <c r="H26" i="28"/>
  <c r="G27" i="28"/>
  <c r="H27" i="28"/>
  <c r="G28" i="28"/>
  <c r="H28" i="28"/>
  <c r="G29" i="28"/>
  <c r="H29" i="28"/>
  <c r="G30" i="28"/>
  <c r="H30" i="28"/>
  <c r="G31" i="28"/>
  <c r="H31" i="28"/>
  <c r="G32" i="28"/>
  <c r="H32" i="28"/>
  <c r="G33" i="28"/>
  <c r="H33" i="28"/>
  <c r="G34" i="28"/>
  <c r="H34" i="28"/>
  <c r="G35" i="28"/>
  <c r="H35" i="28"/>
  <c r="G23" i="31"/>
  <c r="H23" i="31"/>
  <c r="G24" i="31"/>
  <c r="H24" i="31"/>
  <c r="G25" i="31"/>
  <c r="H25" i="31"/>
  <c r="G26" i="31"/>
  <c r="H26" i="31"/>
  <c r="G27" i="31"/>
  <c r="H27" i="31"/>
  <c r="G28" i="31"/>
  <c r="H28" i="31"/>
  <c r="G29" i="31"/>
  <c r="H29" i="31"/>
  <c r="G30" i="31"/>
  <c r="H30" i="31"/>
  <c r="G31" i="31"/>
  <c r="H31" i="31"/>
  <c r="G32" i="31"/>
  <c r="H32" i="31"/>
  <c r="G33" i="31"/>
  <c r="H33" i="31"/>
  <c r="G34" i="31"/>
  <c r="H34" i="31"/>
  <c r="G35" i="31"/>
  <c r="H35" i="31"/>
  <c r="H36" i="31"/>
  <c r="G23" i="32"/>
  <c r="H23" i="32"/>
  <c r="G24" i="32"/>
  <c r="H24" i="32"/>
  <c r="G25" i="32"/>
  <c r="H25" i="32"/>
  <c r="G26" i="32"/>
  <c r="H26" i="32"/>
  <c r="G27" i="32"/>
  <c r="H27" i="32"/>
  <c r="G28" i="32"/>
  <c r="H28" i="32"/>
  <c r="G29" i="32"/>
  <c r="H29" i="32"/>
  <c r="G30" i="32"/>
  <c r="H30" i="32"/>
  <c r="G31" i="32"/>
  <c r="H31" i="32"/>
  <c r="G32" i="32"/>
  <c r="H32" i="32"/>
  <c r="G33" i="32"/>
  <c r="H33" i="32"/>
  <c r="G34" i="32"/>
  <c r="H34" i="32"/>
  <c r="G35" i="32"/>
  <c r="H35" i="32"/>
  <c r="G23" i="33"/>
  <c r="H23" i="33"/>
  <c r="G24" i="33"/>
  <c r="H24" i="33"/>
  <c r="G25" i="33"/>
  <c r="H25" i="33"/>
  <c r="G26" i="33"/>
  <c r="H26" i="33"/>
  <c r="G27" i="33"/>
  <c r="H27" i="33"/>
  <c r="G28" i="33"/>
  <c r="H28" i="33"/>
  <c r="G29" i="33"/>
  <c r="H29" i="33"/>
  <c r="G30" i="33"/>
  <c r="H30" i="33"/>
  <c r="G31" i="33"/>
  <c r="H31" i="33"/>
  <c r="G32" i="33"/>
  <c r="H32" i="33"/>
  <c r="G33" i="33"/>
  <c r="H33" i="33"/>
  <c r="G34" i="33"/>
  <c r="H34" i="33"/>
  <c r="G35" i="33"/>
  <c r="H35" i="33"/>
  <c r="G36" i="33"/>
  <c r="H36" i="33"/>
  <c r="G23" i="35"/>
  <c r="G24" i="35"/>
  <c r="G25" i="35"/>
  <c r="G26" i="35"/>
  <c r="G27" i="35"/>
  <c r="G28" i="35"/>
  <c r="G29" i="35"/>
  <c r="G30" i="35"/>
  <c r="G31" i="35"/>
  <c r="G32" i="35"/>
  <c r="G33" i="35"/>
  <c r="G34" i="35"/>
  <c r="G35" i="35"/>
  <c r="G23" i="36"/>
  <c r="H23" i="36"/>
  <c r="G24" i="36"/>
  <c r="H24" i="36"/>
  <c r="G25" i="36"/>
  <c r="H25" i="36"/>
  <c r="G26" i="36"/>
  <c r="H26" i="36"/>
  <c r="G27" i="36"/>
  <c r="H27" i="36"/>
  <c r="G28" i="36"/>
  <c r="H28" i="36"/>
  <c r="G29" i="36"/>
  <c r="H29" i="36"/>
  <c r="G30" i="36"/>
  <c r="H30" i="36"/>
  <c r="G31" i="36"/>
  <c r="H31" i="36"/>
  <c r="G32" i="36"/>
  <c r="H32" i="36"/>
  <c r="G33" i="36"/>
  <c r="H33" i="36"/>
  <c r="G34" i="36"/>
  <c r="H34" i="36"/>
  <c r="G35" i="36"/>
  <c r="H35" i="36"/>
  <c r="G36" i="36"/>
  <c r="G23" i="37"/>
  <c r="H23" i="37"/>
  <c r="G24" i="37"/>
  <c r="H24" i="37"/>
  <c r="G25" i="37"/>
  <c r="H25" i="37"/>
  <c r="G26" i="37"/>
  <c r="H26" i="37"/>
  <c r="G27" i="37"/>
  <c r="H27" i="37"/>
  <c r="G28" i="37"/>
  <c r="H28" i="37"/>
  <c r="G29" i="37"/>
  <c r="H29" i="37"/>
  <c r="G30" i="37"/>
  <c r="H30" i="37"/>
  <c r="G31" i="37"/>
  <c r="H31" i="37"/>
  <c r="G32" i="37"/>
  <c r="H32" i="37"/>
  <c r="G33" i="37"/>
  <c r="H33" i="37"/>
  <c r="G34" i="37"/>
  <c r="H34" i="37"/>
  <c r="G35" i="37"/>
  <c r="H35" i="37"/>
  <c r="G23" i="38"/>
  <c r="H23" i="38"/>
  <c r="G24" i="38"/>
  <c r="H24" i="38"/>
  <c r="G25" i="38"/>
  <c r="H25" i="38"/>
  <c r="G26" i="38"/>
  <c r="H26" i="38"/>
  <c r="G27" i="38"/>
  <c r="H27" i="38"/>
  <c r="G28" i="38"/>
  <c r="H28" i="38"/>
  <c r="G29" i="38"/>
  <c r="H29" i="38"/>
  <c r="G30" i="38"/>
  <c r="H30" i="38"/>
  <c r="G31" i="38"/>
  <c r="H31" i="38"/>
  <c r="G32" i="38"/>
  <c r="H32" i="38"/>
  <c r="G33" i="38"/>
  <c r="H33" i="38"/>
  <c r="G34" i="38"/>
  <c r="H34" i="38"/>
  <c r="G35" i="38"/>
  <c r="H35" i="38"/>
  <c r="G23" i="39"/>
  <c r="H23" i="39"/>
  <c r="G24" i="39"/>
  <c r="H24" i="39"/>
  <c r="G25" i="39"/>
  <c r="H25" i="39"/>
  <c r="G26" i="39"/>
  <c r="H26" i="39"/>
  <c r="G27" i="39"/>
  <c r="H27" i="39"/>
  <c r="G28" i="39"/>
  <c r="H28" i="39"/>
  <c r="G29" i="39"/>
  <c r="H29" i="39"/>
  <c r="G30" i="39"/>
  <c r="H30" i="39"/>
  <c r="G31" i="39"/>
  <c r="H31" i="39"/>
  <c r="G32" i="39"/>
  <c r="H32" i="39"/>
  <c r="G33" i="39"/>
  <c r="H33" i="39"/>
  <c r="G34" i="39"/>
  <c r="H34" i="39"/>
  <c r="G35" i="39"/>
  <c r="H35" i="39"/>
  <c r="G23" i="40"/>
  <c r="H23" i="40"/>
  <c r="G24" i="40"/>
  <c r="H24" i="40"/>
  <c r="G25" i="40"/>
  <c r="H25" i="40"/>
  <c r="G26" i="40"/>
  <c r="H26" i="40"/>
  <c r="G27" i="40"/>
  <c r="H27" i="40"/>
  <c r="G28" i="40"/>
  <c r="H28" i="40"/>
  <c r="G29" i="40"/>
  <c r="H29" i="40"/>
  <c r="G30" i="40"/>
  <c r="H30" i="40"/>
  <c r="G31" i="40"/>
  <c r="H31" i="40"/>
  <c r="G32" i="40"/>
  <c r="H32" i="40"/>
  <c r="G33" i="40"/>
  <c r="H33" i="40"/>
  <c r="G34" i="40"/>
  <c r="H34" i="40"/>
  <c r="G35" i="40"/>
  <c r="H35" i="40"/>
  <c r="G36" i="40"/>
  <c r="G23" i="21"/>
  <c r="H23" i="21"/>
  <c r="G24" i="21"/>
  <c r="H24" i="21"/>
  <c r="G25" i="21"/>
  <c r="H25" i="21"/>
  <c r="G26" i="21"/>
  <c r="H26" i="21"/>
  <c r="G27" i="21"/>
  <c r="H27" i="21"/>
  <c r="G28" i="21"/>
  <c r="H28" i="21"/>
  <c r="G29" i="21"/>
  <c r="H29" i="21"/>
  <c r="G30" i="21"/>
  <c r="H30" i="21"/>
  <c r="G31" i="21"/>
  <c r="H31" i="21"/>
  <c r="G32" i="21"/>
  <c r="H32" i="21"/>
  <c r="G33" i="21"/>
  <c r="H33" i="21"/>
  <c r="G34" i="21"/>
  <c r="H34" i="21"/>
  <c r="G35" i="21"/>
  <c r="H35" i="21"/>
  <c r="G36" i="21"/>
  <c r="H36" i="15" l="1"/>
  <c r="H36" i="13"/>
  <c r="H36" i="32"/>
  <c r="H36" i="29"/>
  <c r="H36" i="11"/>
  <c r="H36" i="24"/>
  <c r="H36" i="27"/>
  <c r="H36" i="43"/>
  <c r="H36" i="28"/>
  <c r="H36" i="17"/>
  <c r="H36" i="5"/>
  <c r="H36" i="22"/>
  <c r="H36" i="37"/>
  <c r="H36" i="39"/>
  <c r="H38" i="22" l="1"/>
  <c r="G38" i="22"/>
  <c r="H37" i="22"/>
  <c r="G37" i="22"/>
  <c r="H22" i="22"/>
  <c r="G22" i="22"/>
  <c r="H21" i="22"/>
  <c r="G21" i="22"/>
  <c r="H20" i="22"/>
  <c r="G20" i="22"/>
  <c r="H19" i="22"/>
  <c r="G19" i="22"/>
  <c r="H18" i="22"/>
  <c r="G18" i="22"/>
  <c r="H17" i="22"/>
  <c r="G17" i="22"/>
  <c r="H16" i="22"/>
  <c r="G16" i="22"/>
  <c r="H15" i="22"/>
  <c r="G15" i="22"/>
  <c r="H14" i="22"/>
  <c r="G14" i="22"/>
  <c r="H13" i="22"/>
  <c r="G13" i="22"/>
  <c r="H12" i="22"/>
  <c r="G12" i="22"/>
  <c r="H11" i="22"/>
  <c r="G11" i="22"/>
  <c r="H10" i="22"/>
  <c r="G10" i="22"/>
  <c r="H9" i="22"/>
  <c r="G9" i="22"/>
  <c r="H8" i="22"/>
  <c r="G8" i="22"/>
  <c r="H7" i="22"/>
  <c r="G7" i="22"/>
  <c r="H6" i="22"/>
  <c r="G6" i="22"/>
  <c r="H5" i="22"/>
  <c r="G5" i="22"/>
  <c r="H38" i="23"/>
  <c r="G38" i="23"/>
  <c r="H37" i="23"/>
  <c r="G37" i="23"/>
  <c r="H22" i="23"/>
  <c r="G22" i="23"/>
  <c r="H21" i="23"/>
  <c r="G21" i="23"/>
  <c r="H20" i="23"/>
  <c r="G20" i="23"/>
  <c r="H19" i="23"/>
  <c r="G19" i="23"/>
  <c r="H18" i="23"/>
  <c r="G18" i="23"/>
  <c r="H17" i="23"/>
  <c r="G17" i="23"/>
  <c r="H16" i="23"/>
  <c r="G16" i="23"/>
  <c r="H15" i="23"/>
  <c r="G15" i="23"/>
  <c r="H14" i="23"/>
  <c r="G14" i="23"/>
  <c r="H13" i="23"/>
  <c r="G13" i="23"/>
  <c r="H12" i="23"/>
  <c r="G12" i="23"/>
  <c r="H11" i="23"/>
  <c r="G11" i="23"/>
  <c r="H10" i="23"/>
  <c r="G10" i="23"/>
  <c r="H9" i="23"/>
  <c r="G9" i="23"/>
  <c r="H8" i="23"/>
  <c r="G8" i="23"/>
  <c r="H7" i="23"/>
  <c r="G7" i="23"/>
  <c r="H6" i="23"/>
  <c r="G6" i="23"/>
  <c r="H5" i="23"/>
  <c r="G5" i="23"/>
  <c r="H38" i="24"/>
  <c r="G38" i="24"/>
  <c r="H37" i="24"/>
  <c r="G37" i="24"/>
  <c r="H22" i="24"/>
  <c r="G22" i="24"/>
  <c r="H21" i="24"/>
  <c r="G21" i="24"/>
  <c r="H20" i="24"/>
  <c r="G20" i="24"/>
  <c r="H19" i="24"/>
  <c r="G19" i="24"/>
  <c r="H18" i="24"/>
  <c r="G18" i="24"/>
  <c r="H17" i="24"/>
  <c r="G17" i="24"/>
  <c r="H16" i="24"/>
  <c r="G16" i="24"/>
  <c r="H15" i="24"/>
  <c r="G15" i="24"/>
  <c r="H14" i="24"/>
  <c r="G14" i="24"/>
  <c r="H13" i="24"/>
  <c r="G13" i="24"/>
  <c r="H12" i="24"/>
  <c r="G12" i="24"/>
  <c r="H11" i="24"/>
  <c r="G11" i="24"/>
  <c r="H10" i="24"/>
  <c r="G10" i="24"/>
  <c r="H9" i="24"/>
  <c r="G9" i="24"/>
  <c r="H8" i="24"/>
  <c r="G8" i="24"/>
  <c r="H7" i="24"/>
  <c r="G7" i="24"/>
  <c r="H6" i="24"/>
  <c r="G6" i="24"/>
  <c r="H5" i="24"/>
  <c r="G5" i="24"/>
  <c r="H38" i="26"/>
  <c r="G38" i="26"/>
  <c r="H37" i="26"/>
  <c r="G37" i="26"/>
  <c r="H22" i="26"/>
  <c r="G22" i="26"/>
  <c r="H21" i="26"/>
  <c r="G21" i="26"/>
  <c r="H20" i="26"/>
  <c r="G20" i="26"/>
  <c r="H19" i="26"/>
  <c r="G19" i="26"/>
  <c r="H18" i="26"/>
  <c r="G18" i="26"/>
  <c r="H17" i="26"/>
  <c r="G17" i="26"/>
  <c r="H16" i="26"/>
  <c r="G16" i="26"/>
  <c r="H15" i="26"/>
  <c r="G15" i="26"/>
  <c r="H14" i="26"/>
  <c r="G14" i="26"/>
  <c r="H13" i="26"/>
  <c r="G13" i="26"/>
  <c r="H12" i="26"/>
  <c r="G12" i="26"/>
  <c r="H11" i="26"/>
  <c r="G11" i="26"/>
  <c r="H10" i="26"/>
  <c r="G10" i="26"/>
  <c r="H9" i="26"/>
  <c r="G9" i="26"/>
  <c r="H8" i="26"/>
  <c r="G8" i="26"/>
  <c r="H7" i="26"/>
  <c r="G7" i="26"/>
  <c r="H6" i="26"/>
  <c r="G6" i="26"/>
  <c r="H5" i="26"/>
  <c r="G5" i="26"/>
  <c r="H38" i="1"/>
  <c r="G38" i="1"/>
  <c r="H37" i="1"/>
  <c r="G37" i="1"/>
  <c r="H22" i="1"/>
  <c r="G22" i="1"/>
  <c r="H21" i="1"/>
  <c r="G21" i="1"/>
  <c r="H20" i="1"/>
  <c r="G20" i="1"/>
  <c r="H19" i="1"/>
  <c r="G19" i="1"/>
  <c r="H18" i="1"/>
  <c r="G18" i="1"/>
  <c r="H17" i="1"/>
  <c r="G17" i="1"/>
  <c r="H16" i="1"/>
  <c r="G16" i="1"/>
  <c r="H15" i="1"/>
  <c r="G15" i="1"/>
  <c r="H14" i="1"/>
  <c r="G14" i="1"/>
  <c r="H13" i="1"/>
  <c r="G13" i="1"/>
  <c r="H12" i="1"/>
  <c r="G12" i="1"/>
  <c r="H11" i="1"/>
  <c r="G11" i="1"/>
  <c r="H10" i="1"/>
  <c r="G10" i="1"/>
  <c r="H9" i="1"/>
  <c r="G9" i="1"/>
  <c r="H8" i="1"/>
  <c r="G8" i="1"/>
  <c r="H7" i="1"/>
  <c r="G7" i="1"/>
  <c r="H6" i="1"/>
  <c r="G6" i="1"/>
  <c r="H5" i="1"/>
  <c r="G5" i="1"/>
  <c r="H38" i="2"/>
  <c r="G38" i="2"/>
  <c r="H37" i="2"/>
  <c r="G37" i="2"/>
  <c r="H22" i="2"/>
  <c r="G22" i="2"/>
  <c r="H21" i="2"/>
  <c r="G21" i="2"/>
  <c r="H20" i="2"/>
  <c r="G20" i="2"/>
  <c r="H19" i="2"/>
  <c r="G19" i="2"/>
  <c r="H18" i="2"/>
  <c r="G18" i="2"/>
  <c r="H17" i="2"/>
  <c r="G17" i="2"/>
  <c r="H16" i="2"/>
  <c r="G16" i="2"/>
  <c r="H15" i="2"/>
  <c r="G15" i="2"/>
  <c r="H14" i="2"/>
  <c r="G14" i="2"/>
  <c r="H13" i="2"/>
  <c r="G13" i="2"/>
  <c r="H12" i="2"/>
  <c r="G12" i="2"/>
  <c r="H11" i="2"/>
  <c r="G11" i="2"/>
  <c r="H10" i="2"/>
  <c r="G10" i="2"/>
  <c r="H9" i="2"/>
  <c r="G9" i="2"/>
  <c r="H8" i="2"/>
  <c r="G8" i="2"/>
  <c r="H7" i="2"/>
  <c r="G7" i="2"/>
  <c r="H6" i="2"/>
  <c r="G6" i="2"/>
  <c r="H5" i="2"/>
  <c r="G5" i="2"/>
  <c r="H38" i="4"/>
  <c r="G38" i="4"/>
  <c r="H37" i="4"/>
  <c r="G37" i="4"/>
  <c r="H22" i="4"/>
  <c r="G22" i="4"/>
  <c r="H21" i="4"/>
  <c r="G21" i="4"/>
  <c r="H20" i="4"/>
  <c r="G20" i="4"/>
  <c r="H19" i="4"/>
  <c r="G19" i="4"/>
  <c r="H18" i="4"/>
  <c r="G18" i="4"/>
  <c r="H17" i="4"/>
  <c r="G17" i="4"/>
  <c r="H16" i="4"/>
  <c r="G16" i="4"/>
  <c r="H15" i="4"/>
  <c r="G15" i="4"/>
  <c r="H14" i="4"/>
  <c r="G14" i="4"/>
  <c r="H13" i="4"/>
  <c r="G13" i="4"/>
  <c r="H12" i="4"/>
  <c r="G12" i="4"/>
  <c r="H11" i="4"/>
  <c r="G11" i="4"/>
  <c r="H10" i="4"/>
  <c r="G10" i="4"/>
  <c r="H9" i="4"/>
  <c r="G9" i="4"/>
  <c r="H8" i="4"/>
  <c r="G8" i="4"/>
  <c r="H7" i="4"/>
  <c r="G7" i="4"/>
  <c r="H6" i="4"/>
  <c r="G6" i="4"/>
  <c r="H5" i="4"/>
  <c r="G5" i="4"/>
  <c r="H38" i="3"/>
  <c r="G38" i="3"/>
  <c r="H37" i="3"/>
  <c r="G37" i="3"/>
  <c r="H22" i="3"/>
  <c r="G22" i="3"/>
  <c r="H21" i="3"/>
  <c r="G21" i="3"/>
  <c r="H20" i="3"/>
  <c r="G20" i="3"/>
  <c r="H19" i="3"/>
  <c r="G19" i="3"/>
  <c r="H18" i="3"/>
  <c r="G18" i="3"/>
  <c r="H17" i="3"/>
  <c r="G17" i="3"/>
  <c r="H16" i="3"/>
  <c r="G16" i="3"/>
  <c r="H15" i="3"/>
  <c r="G15" i="3"/>
  <c r="H14" i="3"/>
  <c r="G14" i="3"/>
  <c r="H13" i="3"/>
  <c r="G13" i="3"/>
  <c r="H12" i="3"/>
  <c r="G12" i="3"/>
  <c r="H11" i="3"/>
  <c r="G11" i="3"/>
  <c r="H10" i="3"/>
  <c r="G10" i="3"/>
  <c r="H9" i="3"/>
  <c r="G9" i="3"/>
  <c r="H8" i="3"/>
  <c r="G8" i="3"/>
  <c r="H7" i="3"/>
  <c r="G7" i="3"/>
  <c r="H6" i="3"/>
  <c r="G6" i="3"/>
  <c r="H5" i="3"/>
  <c r="G5" i="3"/>
  <c r="H38" i="5"/>
  <c r="G38" i="5"/>
  <c r="H37" i="5"/>
  <c r="G37" i="5"/>
  <c r="H22" i="5"/>
  <c r="G22" i="5"/>
  <c r="H21" i="5"/>
  <c r="G21" i="5"/>
  <c r="H20" i="5"/>
  <c r="G20" i="5"/>
  <c r="H19" i="5"/>
  <c r="G19" i="5"/>
  <c r="H18" i="5"/>
  <c r="G18" i="5"/>
  <c r="H17" i="5"/>
  <c r="G17" i="5"/>
  <c r="H16" i="5"/>
  <c r="G16" i="5"/>
  <c r="H15" i="5"/>
  <c r="G15" i="5"/>
  <c r="H14" i="5"/>
  <c r="G14" i="5"/>
  <c r="H13" i="5"/>
  <c r="G13" i="5"/>
  <c r="H12" i="5"/>
  <c r="G12" i="5"/>
  <c r="H11" i="5"/>
  <c r="G11" i="5"/>
  <c r="H10" i="5"/>
  <c r="G10" i="5"/>
  <c r="H9" i="5"/>
  <c r="G9" i="5"/>
  <c r="H8" i="5"/>
  <c r="G8" i="5"/>
  <c r="H7" i="5"/>
  <c r="G7" i="5"/>
  <c r="H6" i="5"/>
  <c r="G6" i="5"/>
  <c r="H5" i="5"/>
  <c r="G5" i="5"/>
  <c r="H38" i="10"/>
  <c r="G38" i="10"/>
  <c r="H37" i="10"/>
  <c r="G37" i="10"/>
  <c r="H22" i="10"/>
  <c r="G22" i="10"/>
  <c r="H21" i="10"/>
  <c r="G21" i="10"/>
  <c r="H20" i="10"/>
  <c r="G20" i="10"/>
  <c r="H19" i="10"/>
  <c r="G19" i="10"/>
  <c r="H18" i="10"/>
  <c r="G18" i="10"/>
  <c r="H17" i="10"/>
  <c r="G17" i="10"/>
  <c r="H16" i="10"/>
  <c r="G16" i="10"/>
  <c r="H15" i="10"/>
  <c r="G15" i="10"/>
  <c r="H14" i="10"/>
  <c r="G14" i="10"/>
  <c r="H13" i="10"/>
  <c r="G13" i="10"/>
  <c r="H12" i="10"/>
  <c r="G12" i="10"/>
  <c r="H11" i="10"/>
  <c r="G11" i="10"/>
  <c r="H10" i="10"/>
  <c r="G10" i="10"/>
  <c r="H9" i="10"/>
  <c r="G9" i="10"/>
  <c r="H8" i="10"/>
  <c r="G8" i="10"/>
  <c r="H7" i="10"/>
  <c r="G7" i="10"/>
  <c r="H6" i="10"/>
  <c r="G6" i="10"/>
  <c r="H5" i="10"/>
  <c r="G5" i="10"/>
  <c r="H38" i="11"/>
  <c r="G38" i="11"/>
  <c r="H37" i="11"/>
  <c r="G37" i="11"/>
  <c r="H22" i="11"/>
  <c r="G22" i="11"/>
  <c r="H21" i="11"/>
  <c r="G21" i="11"/>
  <c r="H20" i="11"/>
  <c r="G20" i="11"/>
  <c r="H19" i="11"/>
  <c r="G19" i="11"/>
  <c r="H18" i="11"/>
  <c r="G18" i="11"/>
  <c r="H17" i="11"/>
  <c r="G17" i="11"/>
  <c r="H16" i="11"/>
  <c r="G16" i="11"/>
  <c r="H15" i="11"/>
  <c r="G15" i="11"/>
  <c r="H14" i="11"/>
  <c r="G14" i="11"/>
  <c r="H13" i="11"/>
  <c r="G13" i="11"/>
  <c r="H12" i="11"/>
  <c r="G12" i="11"/>
  <c r="H11" i="11"/>
  <c r="G11" i="11"/>
  <c r="H10" i="11"/>
  <c r="G10" i="11"/>
  <c r="H9" i="11"/>
  <c r="G9" i="11"/>
  <c r="H8" i="11"/>
  <c r="G8" i="11"/>
  <c r="H7" i="11"/>
  <c r="G7" i="11"/>
  <c r="H6" i="11"/>
  <c r="G6" i="11"/>
  <c r="H5" i="11"/>
  <c r="G5" i="11"/>
  <c r="H38" i="12"/>
  <c r="G38" i="12"/>
  <c r="H37" i="12"/>
  <c r="G37" i="12"/>
  <c r="H22" i="12"/>
  <c r="G22" i="12"/>
  <c r="H21" i="12"/>
  <c r="G21" i="12"/>
  <c r="H20" i="12"/>
  <c r="G20" i="12"/>
  <c r="H19" i="12"/>
  <c r="G19" i="12"/>
  <c r="H18" i="12"/>
  <c r="G18" i="12"/>
  <c r="H17" i="12"/>
  <c r="G17" i="12"/>
  <c r="H16" i="12"/>
  <c r="G16" i="12"/>
  <c r="H15" i="12"/>
  <c r="G15" i="12"/>
  <c r="H14" i="12"/>
  <c r="G14" i="12"/>
  <c r="H13" i="12"/>
  <c r="G13" i="12"/>
  <c r="H12" i="12"/>
  <c r="G12" i="12"/>
  <c r="H11" i="12"/>
  <c r="G11" i="12"/>
  <c r="H10" i="12"/>
  <c r="G10" i="12"/>
  <c r="H9" i="12"/>
  <c r="G9" i="12"/>
  <c r="H8" i="12"/>
  <c r="G8" i="12"/>
  <c r="H7" i="12"/>
  <c r="G7" i="12"/>
  <c r="H6" i="12"/>
  <c r="G6" i="12"/>
  <c r="H5" i="12"/>
  <c r="G5" i="12"/>
  <c r="H38" i="13"/>
  <c r="G38" i="13"/>
  <c r="H37" i="13"/>
  <c r="G37" i="13"/>
  <c r="H22" i="13"/>
  <c r="G22" i="13"/>
  <c r="H21" i="13"/>
  <c r="G21" i="13"/>
  <c r="H20" i="13"/>
  <c r="G20" i="13"/>
  <c r="H19" i="13"/>
  <c r="G19" i="13"/>
  <c r="H18" i="13"/>
  <c r="G18" i="13"/>
  <c r="H17" i="13"/>
  <c r="G17" i="13"/>
  <c r="H16" i="13"/>
  <c r="G16" i="13"/>
  <c r="H15" i="13"/>
  <c r="G15" i="13"/>
  <c r="H14" i="13"/>
  <c r="G14" i="13"/>
  <c r="H13" i="13"/>
  <c r="G13" i="13"/>
  <c r="H12" i="13"/>
  <c r="G12" i="13"/>
  <c r="H11" i="13"/>
  <c r="G11" i="13"/>
  <c r="H10" i="13"/>
  <c r="G10" i="13"/>
  <c r="H9" i="13"/>
  <c r="G9" i="13"/>
  <c r="H8" i="13"/>
  <c r="G8" i="13"/>
  <c r="H7" i="13"/>
  <c r="G7" i="13"/>
  <c r="H6" i="13"/>
  <c r="G6" i="13"/>
  <c r="H5" i="13"/>
  <c r="G5" i="13"/>
  <c r="H38" i="14"/>
  <c r="G38" i="14"/>
  <c r="H37" i="14"/>
  <c r="G37" i="14"/>
  <c r="H22" i="14"/>
  <c r="G22" i="14"/>
  <c r="H21" i="14"/>
  <c r="G21" i="14"/>
  <c r="H20" i="14"/>
  <c r="G20" i="14"/>
  <c r="H19" i="14"/>
  <c r="G19" i="14"/>
  <c r="H18" i="14"/>
  <c r="G18" i="14"/>
  <c r="H17" i="14"/>
  <c r="G17" i="14"/>
  <c r="H16" i="14"/>
  <c r="G16" i="14"/>
  <c r="H15" i="14"/>
  <c r="G15" i="14"/>
  <c r="H14" i="14"/>
  <c r="G14" i="14"/>
  <c r="H13" i="14"/>
  <c r="G13" i="14"/>
  <c r="H12" i="14"/>
  <c r="G12" i="14"/>
  <c r="H11" i="14"/>
  <c r="G11" i="14"/>
  <c r="H10" i="14"/>
  <c r="G10" i="14"/>
  <c r="H9" i="14"/>
  <c r="G9" i="14"/>
  <c r="H8" i="14"/>
  <c r="G8" i="14"/>
  <c r="H7" i="14"/>
  <c r="G7" i="14"/>
  <c r="H6" i="14"/>
  <c r="G6" i="14"/>
  <c r="H5" i="14"/>
  <c r="G5" i="14"/>
  <c r="H38" i="15"/>
  <c r="G38" i="15"/>
  <c r="H37" i="15"/>
  <c r="G37" i="15"/>
  <c r="H22" i="15"/>
  <c r="G22" i="15"/>
  <c r="H21" i="15"/>
  <c r="G21" i="15"/>
  <c r="H20" i="15"/>
  <c r="G20" i="15"/>
  <c r="H19" i="15"/>
  <c r="G19" i="15"/>
  <c r="H18" i="15"/>
  <c r="G18" i="15"/>
  <c r="H17" i="15"/>
  <c r="G17" i="15"/>
  <c r="H16" i="15"/>
  <c r="G16" i="15"/>
  <c r="H15" i="15"/>
  <c r="G15" i="15"/>
  <c r="H14" i="15"/>
  <c r="G14" i="15"/>
  <c r="H13" i="15"/>
  <c r="G13" i="15"/>
  <c r="H12" i="15"/>
  <c r="G12" i="15"/>
  <c r="H11" i="15"/>
  <c r="G11" i="15"/>
  <c r="H10" i="15"/>
  <c r="G10" i="15"/>
  <c r="H9" i="15"/>
  <c r="G9" i="15"/>
  <c r="H8" i="15"/>
  <c r="G8" i="15"/>
  <c r="H7" i="15"/>
  <c r="G7" i="15"/>
  <c r="H6" i="15"/>
  <c r="G6" i="15"/>
  <c r="H5" i="15"/>
  <c r="G5" i="15"/>
  <c r="H38" i="16"/>
  <c r="G38" i="16"/>
  <c r="H37" i="16"/>
  <c r="G37" i="16"/>
  <c r="H22" i="16"/>
  <c r="G22" i="16"/>
  <c r="H21" i="16"/>
  <c r="G21" i="16"/>
  <c r="H20" i="16"/>
  <c r="G20" i="16"/>
  <c r="H19" i="16"/>
  <c r="G19" i="16"/>
  <c r="H18" i="16"/>
  <c r="G18" i="16"/>
  <c r="H17" i="16"/>
  <c r="G17" i="16"/>
  <c r="H16" i="16"/>
  <c r="G16" i="16"/>
  <c r="H15" i="16"/>
  <c r="G15" i="16"/>
  <c r="H14" i="16"/>
  <c r="G14" i="16"/>
  <c r="H13" i="16"/>
  <c r="G13" i="16"/>
  <c r="H12" i="16"/>
  <c r="G12" i="16"/>
  <c r="H11" i="16"/>
  <c r="G11" i="16"/>
  <c r="H10" i="16"/>
  <c r="G10" i="16"/>
  <c r="H9" i="16"/>
  <c r="G9" i="16"/>
  <c r="H8" i="16"/>
  <c r="G8" i="16"/>
  <c r="H7" i="16"/>
  <c r="G7" i="16"/>
  <c r="H6" i="16"/>
  <c r="G6" i="16"/>
  <c r="H5" i="16"/>
  <c r="G5" i="16"/>
  <c r="H38" i="17"/>
  <c r="G38" i="17"/>
  <c r="H37" i="17"/>
  <c r="G37" i="17"/>
  <c r="H22" i="17"/>
  <c r="G22" i="17"/>
  <c r="H21" i="17"/>
  <c r="G21" i="17"/>
  <c r="H20" i="17"/>
  <c r="G20" i="17"/>
  <c r="H19" i="17"/>
  <c r="G19" i="17"/>
  <c r="H18" i="17"/>
  <c r="G18" i="17"/>
  <c r="H17" i="17"/>
  <c r="G17" i="17"/>
  <c r="H16" i="17"/>
  <c r="G16" i="17"/>
  <c r="H15" i="17"/>
  <c r="G15" i="17"/>
  <c r="H14" i="17"/>
  <c r="G14" i="17"/>
  <c r="H13" i="17"/>
  <c r="G13" i="17"/>
  <c r="H12" i="17"/>
  <c r="G12" i="17"/>
  <c r="H11" i="17"/>
  <c r="G11" i="17"/>
  <c r="H10" i="17"/>
  <c r="G10" i="17"/>
  <c r="H9" i="17"/>
  <c r="G9" i="17"/>
  <c r="H8" i="17"/>
  <c r="G8" i="17"/>
  <c r="H7" i="17"/>
  <c r="G7" i="17"/>
  <c r="H6" i="17"/>
  <c r="G6" i="17"/>
  <c r="H5" i="17"/>
  <c r="G5" i="17"/>
  <c r="H38" i="18"/>
  <c r="G38" i="18"/>
  <c r="H37" i="18"/>
  <c r="G37" i="18"/>
  <c r="H22" i="18"/>
  <c r="G22" i="18"/>
  <c r="H21" i="18"/>
  <c r="G21" i="18"/>
  <c r="H20" i="18"/>
  <c r="G20" i="18"/>
  <c r="H19" i="18"/>
  <c r="G19" i="18"/>
  <c r="H18" i="18"/>
  <c r="G18" i="18"/>
  <c r="H17" i="18"/>
  <c r="G17" i="18"/>
  <c r="H16" i="18"/>
  <c r="G16" i="18"/>
  <c r="H15" i="18"/>
  <c r="G15" i="18"/>
  <c r="H14" i="18"/>
  <c r="G14" i="18"/>
  <c r="H13" i="18"/>
  <c r="G13" i="18"/>
  <c r="H12" i="18"/>
  <c r="G12" i="18"/>
  <c r="H11" i="18"/>
  <c r="G11" i="18"/>
  <c r="H10" i="18"/>
  <c r="G10" i="18"/>
  <c r="H9" i="18"/>
  <c r="G9" i="18"/>
  <c r="H8" i="18"/>
  <c r="G8" i="18"/>
  <c r="H7" i="18"/>
  <c r="G7" i="18"/>
  <c r="H6" i="18"/>
  <c r="G6" i="18"/>
  <c r="H5" i="18"/>
  <c r="G5" i="18"/>
  <c r="H38" i="29"/>
  <c r="G38" i="29"/>
  <c r="H37" i="29"/>
  <c r="G37" i="29"/>
  <c r="H22" i="29"/>
  <c r="G22" i="29"/>
  <c r="H21" i="29"/>
  <c r="G21" i="29"/>
  <c r="H20" i="29"/>
  <c r="G20" i="29"/>
  <c r="H19" i="29"/>
  <c r="G19" i="29"/>
  <c r="H18" i="29"/>
  <c r="G18" i="29"/>
  <c r="H17" i="29"/>
  <c r="G17" i="29"/>
  <c r="H16" i="29"/>
  <c r="G16" i="29"/>
  <c r="H15" i="29"/>
  <c r="G15" i="29"/>
  <c r="H14" i="29"/>
  <c r="G14" i="29"/>
  <c r="H13" i="29"/>
  <c r="G13" i="29"/>
  <c r="H12" i="29"/>
  <c r="G12" i="29"/>
  <c r="H11" i="29"/>
  <c r="G11" i="29"/>
  <c r="H10" i="29"/>
  <c r="G10" i="29"/>
  <c r="H9" i="29"/>
  <c r="G9" i="29"/>
  <c r="H8" i="29"/>
  <c r="G8" i="29"/>
  <c r="H7" i="29"/>
  <c r="G7" i="29"/>
  <c r="H6" i="29"/>
  <c r="G6" i="29"/>
  <c r="H5" i="29"/>
  <c r="G5" i="29"/>
  <c r="H38" i="30"/>
  <c r="G38" i="30"/>
  <c r="H37" i="30"/>
  <c r="G37" i="30"/>
  <c r="H22" i="30"/>
  <c r="G22" i="30"/>
  <c r="H21" i="30"/>
  <c r="G21" i="30"/>
  <c r="H20" i="30"/>
  <c r="G20" i="30"/>
  <c r="H19" i="30"/>
  <c r="G19" i="30"/>
  <c r="H18" i="30"/>
  <c r="G18" i="30"/>
  <c r="H17" i="30"/>
  <c r="G17" i="30"/>
  <c r="H16" i="30"/>
  <c r="G16" i="30"/>
  <c r="H15" i="30"/>
  <c r="G15" i="30"/>
  <c r="H14" i="30"/>
  <c r="G14" i="30"/>
  <c r="H13" i="30"/>
  <c r="G13" i="30"/>
  <c r="H12" i="30"/>
  <c r="G12" i="30"/>
  <c r="H11" i="30"/>
  <c r="G11" i="30"/>
  <c r="H10" i="30"/>
  <c r="G10" i="30"/>
  <c r="H9" i="30"/>
  <c r="G9" i="30"/>
  <c r="H8" i="30"/>
  <c r="G8" i="30"/>
  <c r="H7" i="30"/>
  <c r="G7" i="30"/>
  <c r="H6" i="30"/>
  <c r="G6" i="30"/>
  <c r="H5" i="30"/>
  <c r="G5" i="30"/>
  <c r="H38" i="43"/>
  <c r="G38" i="43"/>
  <c r="H37" i="43"/>
  <c r="G37" i="43"/>
  <c r="H22" i="43"/>
  <c r="G22" i="43"/>
  <c r="H21" i="43"/>
  <c r="G21" i="43"/>
  <c r="H20" i="43"/>
  <c r="G20" i="43"/>
  <c r="H19" i="43"/>
  <c r="G19" i="43"/>
  <c r="H18" i="43"/>
  <c r="G18" i="43"/>
  <c r="H17" i="43"/>
  <c r="G17" i="43"/>
  <c r="H16" i="43"/>
  <c r="G16" i="43"/>
  <c r="H15" i="43"/>
  <c r="G15" i="43"/>
  <c r="H14" i="43"/>
  <c r="G14" i="43"/>
  <c r="H13" i="43"/>
  <c r="G13" i="43"/>
  <c r="H12" i="43"/>
  <c r="G12" i="43"/>
  <c r="H11" i="43"/>
  <c r="G11" i="43"/>
  <c r="H10" i="43"/>
  <c r="G10" i="43"/>
  <c r="H9" i="43"/>
  <c r="G9" i="43"/>
  <c r="H8" i="43"/>
  <c r="G8" i="43"/>
  <c r="H7" i="43"/>
  <c r="G7" i="43"/>
  <c r="H6" i="43"/>
  <c r="G6" i="43"/>
  <c r="H5" i="43"/>
  <c r="G5" i="43"/>
  <c r="H38" i="44"/>
  <c r="G38" i="44"/>
  <c r="H37" i="44"/>
  <c r="G37" i="44"/>
  <c r="H22" i="44"/>
  <c r="G22" i="44"/>
  <c r="H21" i="44"/>
  <c r="G21" i="44"/>
  <c r="H20" i="44"/>
  <c r="G20" i="44"/>
  <c r="H19" i="44"/>
  <c r="G19" i="44"/>
  <c r="H18" i="44"/>
  <c r="G18" i="44"/>
  <c r="H17" i="44"/>
  <c r="G17" i="44"/>
  <c r="H16" i="44"/>
  <c r="G16" i="44"/>
  <c r="H15" i="44"/>
  <c r="G15" i="44"/>
  <c r="H14" i="44"/>
  <c r="G14" i="44"/>
  <c r="H13" i="44"/>
  <c r="G13" i="44"/>
  <c r="H12" i="44"/>
  <c r="G12" i="44"/>
  <c r="H11" i="44"/>
  <c r="G11" i="44"/>
  <c r="H10" i="44"/>
  <c r="G10" i="44"/>
  <c r="H9" i="44"/>
  <c r="G9" i="44"/>
  <c r="H8" i="44"/>
  <c r="G8" i="44"/>
  <c r="H7" i="44"/>
  <c r="G7" i="44"/>
  <c r="H6" i="44"/>
  <c r="G6" i="44"/>
  <c r="H5" i="44"/>
  <c r="G5" i="44"/>
  <c r="H38" i="27"/>
  <c r="G38" i="27"/>
  <c r="H37" i="27"/>
  <c r="G37" i="27"/>
  <c r="H22" i="27"/>
  <c r="G22" i="27"/>
  <c r="H21" i="27"/>
  <c r="G21" i="27"/>
  <c r="H20" i="27"/>
  <c r="G20" i="27"/>
  <c r="H19" i="27"/>
  <c r="G19" i="27"/>
  <c r="H18" i="27"/>
  <c r="G18" i="27"/>
  <c r="H17" i="27"/>
  <c r="G17" i="27"/>
  <c r="H16" i="27"/>
  <c r="G16" i="27"/>
  <c r="H15" i="27"/>
  <c r="G15" i="27"/>
  <c r="H14" i="27"/>
  <c r="G14" i="27"/>
  <c r="H13" i="27"/>
  <c r="G13" i="27"/>
  <c r="H12" i="27"/>
  <c r="G12" i="27"/>
  <c r="H11" i="27"/>
  <c r="G11" i="27"/>
  <c r="H10" i="27"/>
  <c r="G10" i="27"/>
  <c r="H9" i="27"/>
  <c r="G9" i="27"/>
  <c r="H8" i="27"/>
  <c r="G8" i="27"/>
  <c r="H7" i="27"/>
  <c r="G7" i="27"/>
  <c r="H6" i="27"/>
  <c r="G6" i="27"/>
  <c r="H5" i="27"/>
  <c r="G5" i="27"/>
  <c r="H38" i="47"/>
  <c r="G38" i="47"/>
  <c r="H37" i="47"/>
  <c r="G37" i="47"/>
  <c r="H22" i="47"/>
  <c r="G22" i="47"/>
  <c r="H21" i="47"/>
  <c r="G21" i="47"/>
  <c r="H20" i="47"/>
  <c r="G20" i="47"/>
  <c r="H19" i="47"/>
  <c r="G19" i="47"/>
  <c r="H18" i="47"/>
  <c r="G18" i="47"/>
  <c r="H17" i="47"/>
  <c r="G17" i="47"/>
  <c r="H16" i="47"/>
  <c r="G16" i="47"/>
  <c r="H15" i="47"/>
  <c r="G15" i="47"/>
  <c r="H14" i="47"/>
  <c r="G14" i="47"/>
  <c r="H13" i="47"/>
  <c r="G13" i="47"/>
  <c r="H12" i="47"/>
  <c r="G12" i="47"/>
  <c r="H11" i="47"/>
  <c r="G11" i="47"/>
  <c r="H10" i="47"/>
  <c r="G10" i="47"/>
  <c r="H9" i="47"/>
  <c r="G9" i="47"/>
  <c r="H8" i="47"/>
  <c r="G8" i="47"/>
  <c r="H7" i="47"/>
  <c r="G7" i="47"/>
  <c r="H6" i="47"/>
  <c r="G6" i="47"/>
  <c r="H5" i="47"/>
  <c r="G5" i="47"/>
  <c r="H38" i="28"/>
  <c r="G38" i="28"/>
  <c r="H37" i="28"/>
  <c r="G37" i="28"/>
  <c r="H22" i="28"/>
  <c r="G22" i="28"/>
  <c r="H21" i="28"/>
  <c r="G21" i="28"/>
  <c r="H20" i="28"/>
  <c r="G20" i="28"/>
  <c r="H19" i="28"/>
  <c r="G19" i="28"/>
  <c r="H18" i="28"/>
  <c r="G18" i="28"/>
  <c r="H17" i="28"/>
  <c r="G17" i="28"/>
  <c r="H16" i="28"/>
  <c r="G16" i="28"/>
  <c r="H15" i="28"/>
  <c r="G15" i="28"/>
  <c r="H14" i="28"/>
  <c r="G14" i="28"/>
  <c r="H13" i="28"/>
  <c r="G13" i="28"/>
  <c r="H12" i="28"/>
  <c r="G12" i="28"/>
  <c r="H11" i="28"/>
  <c r="G11" i="28"/>
  <c r="H10" i="28"/>
  <c r="G10" i="28"/>
  <c r="H9" i="28"/>
  <c r="G9" i="28"/>
  <c r="H8" i="28"/>
  <c r="G8" i="28"/>
  <c r="H7" i="28"/>
  <c r="G7" i="28"/>
  <c r="H6" i="28"/>
  <c r="G6" i="28"/>
  <c r="H5" i="28"/>
  <c r="G5" i="28"/>
  <c r="H38" i="31"/>
  <c r="G38" i="31"/>
  <c r="H37" i="31"/>
  <c r="G37" i="31"/>
  <c r="H22" i="31"/>
  <c r="G22" i="31"/>
  <c r="H21" i="31"/>
  <c r="G21" i="31"/>
  <c r="H20" i="31"/>
  <c r="G20" i="31"/>
  <c r="H19" i="31"/>
  <c r="G19" i="31"/>
  <c r="H18" i="31"/>
  <c r="G18" i="31"/>
  <c r="H17" i="31"/>
  <c r="G17" i="31"/>
  <c r="H16" i="31"/>
  <c r="G16" i="31"/>
  <c r="H15" i="31"/>
  <c r="G15" i="31"/>
  <c r="H14" i="31"/>
  <c r="G14" i="31"/>
  <c r="H13" i="31"/>
  <c r="G13" i="31"/>
  <c r="H12" i="31"/>
  <c r="G12" i="31"/>
  <c r="H11" i="31"/>
  <c r="G11" i="31"/>
  <c r="H10" i="31"/>
  <c r="G10" i="31"/>
  <c r="H9" i="31"/>
  <c r="G9" i="31"/>
  <c r="H8" i="31"/>
  <c r="G8" i="31"/>
  <c r="H7" i="31"/>
  <c r="G7" i="31"/>
  <c r="H6" i="31"/>
  <c r="G6" i="31"/>
  <c r="H5" i="31"/>
  <c r="G5" i="31"/>
  <c r="H38" i="32"/>
  <c r="G38" i="32"/>
  <c r="H37" i="32"/>
  <c r="G37" i="32"/>
  <c r="H22" i="32"/>
  <c r="G22" i="32"/>
  <c r="H21" i="32"/>
  <c r="G21" i="32"/>
  <c r="H20" i="32"/>
  <c r="G20" i="32"/>
  <c r="H19" i="32"/>
  <c r="G19" i="32"/>
  <c r="H18" i="32"/>
  <c r="G18" i="32"/>
  <c r="H17" i="32"/>
  <c r="G17" i="32"/>
  <c r="H16" i="32"/>
  <c r="G16" i="32"/>
  <c r="H15" i="32"/>
  <c r="G15" i="32"/>
  <c r="H14" i="32"/>
  <c r="G14" i="32"/>
  <c r="H13" i="32"/>
  <c r="G13" i="32"/>
  <c r="H12" i="32"/>
  <c r="G12" i="32"/>
  <c r="H11" i="32"/>
  <c r="G11" i="32"/>
  <c r="H10" i="32"/>
  <c r="G10" i="32"/>
  <c r="H9" i="32"/>
  <c r="G9" i="32"/>
  <c r="H8" i="32"/>
  <c r="G8" i="32"/>
  <c r="H7" i="32"/>
  <c r="G7" i="32"/>
  <c r="H6" i="32"/>
  <c r="G6" i="32"/>
  <c r="H5" i="32"/>
  <c r="G5" i="32"/>
  <c r="H38" i="33"/>
  <c r="G38" i="33"/>
  <c r="H37" i="33"/>
  <c r="G37" i="33"/>
  <c r="H22" i="33"/>
  <c r="G22" i="33"/>
  <c r="H21" i="33"/>
  <c r="G21" i="33"/>
  <c r="H20" i="33"/>
  <c r="G20" i="33"/>
  <c r="H19" i="33"/>
  <c r="G19" i="33"/>
  <c r="H18" i="33"/>
  <c r="G18" i="33"/>
  <c r="H17" i="33"/>
  <c r="G17" i="33"/>
  <c r="H16" i="33"/>
  <c r="G16" i="33"/>
  <c r="H15" i="33"/>
  <c r="G15" i="33"/>
  <c r="H14" i="33"/>
  <c r="G14" i="33"/>
  <c r="H13" i="33"/>
  <c r="G13" i="33"/>
  <c r="H12" i="33"/>
  <c r="G12" i="33"/>
  <c r="H11" i="33"/>
  <c r="G11" i="33"/>
  <c r="H10" i="33"/>
  <c r="G10" i="33"/>
  <c r="H9" i="33"/>
  <c r="G9" i="33"/>
  <c r="H8" i="33"/>
  <c r="G8" i="33"/>
  <c r="H7" i="33"/>
  <c r="G7" i="33"/>
  <c r="H6" i="33"/>
  <c r="G6" i="33"/>
  <c r="H5" i="33"/>
  <c r="G5" i="33"/>
  <c r="G38" i="35"/>
  <c r="G37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5" i="35"/>
  <c r="H38" i="36"/>
  <c r="G38" i="36"/>
  <c r="H37" i="36"/>
  <c r="G37" i="36"/>
  <c r="H22" i="36"/>
  <c r="G22" i="36"/>
  <c r="H21" i="36"/>
  <c r="G21" i="36"/>
  <c r="H20" i="36"/>
  <c r="G20" i="36"/>
  <c r="H19" i="36"/>
  <c r="G19" i="36"/>
  <c r="H18" i="36"/>
  <c r="G18" i="36"/>
  <c r="H17" i="36"/>
  <c r="G17" i="36"/>
  <c r="H16" i="36"/>
  <c r="G16" i="36"/>
  <c r="H15" i="36"/>
  <c r="G15" i="36"/>
  <c r="H14" i="36"/>
  <c r="G14" i="36"/>
  <c r="H13" i="36"/>
  <c r="G13" i="36"/>
  <c r="H12" i="36"/>
  <c r="G12" i="36"/>
  <c r="H11" i="36"/>
  <c r="G11" i="36"/>
  <c r="H10" i="36"/>
  <c r="G10" i="36"/>
  <c r="H9" i="36"/>
  <c r="G9" i="36"/>
  <c r="H8" i="36"/>
  <c r="G8" i="36"/>
  <c r="H7" i="36"/>
  <c r="G7" i="36"/>
  <c r="H6" i="36"/>
  <c r="G6" i="36"/>
  <c r="H5" i="36"/>
  <c r="G5" i="36"/>
  <c r="H38" i="37"/>
  <c r="G38" i="37"/>
  <c r="H37" i="37"/>
  <c r="G37" i="37"/>
  <c r="H22" i="37"/>
  <c r="G22" i="37"/>
  <c r="H21" i="37"/>
  <c r="G21" i="37"/>
  <c r="H20" i="37"/>
  <c r="G20" i="37"/>
  <c r="H19" i="37"/>
  <c r="G19" i="37"/>
  <c r="H18" i="37"/>
  <c r="G18" i="37"/>
  <c r="H17" i="37"/>
  <c r="G17" i="37"/>
  <c r="H16" i="37"/>
  <c r="G16" i="37"/>
  <c r="H15" i="37"/>
  <c r="G15" i="37"/>
  <c r="H14" i="37"/>
  <c r="G14" i="37"/>
  <c r="H13" i="37"/>
  <c r="G13" i="37"/>
  <c r="H12" i="37"/>
  <c r="G12" i="37"/>
  <c r="H11" i="37"/>
  <c r="G11" i="37"/>
  <c r="H10" i="37"/>
  <c r="G10" i="37"/>
  <c r="H9" i="37"/>
  <c r="G9" i="37"/>
  <c r="H8" i="37"/>
  <c r="G8" i="37"/>
  <c r="H7" i="37"/>
  <c r="G7" i="37"/>
  <c r="H6" i="37"/>
  <c r="G6" i="37"/>
  <c r="H5" i="37"/>
  <c r="G5" i="37"/>
  <c r="H38" i="38"/>
  <c r="G38" i="38"/>
  <c r="H37" i="38"/>
  <c r="G37" i="38"/>
  <c r="H22" i="38"/>
  <c r="G22" i="38"/>
  <c r="H21" i="38"/>
  <c r="G21" i="38"/>
  <c r="H20" i="38"/>
  <c r="G20" i="38"/>
  <c r="H19" i="38"/>
  <c r="G19" i="38"/>
  <c r="H18" i="38"/>
  <c r="G18" i="38"/>
  <c r="H17" i="38"/>
  <c r="G17" i="38"/>
  <c r="H16" i="38"/>
  <c r="G16" i="38"/>
  <c r="H15" i="38"/>
  <c r="G15" i="38"/>
  <c r="H14" i="38"/>
  <c r="G14" i="38"/>
  <c r="H13" i="38"/>
  <c r="G13" i="38"/>
  <c r="H12" i="38"/>
  <c r="G12" i="38"/>
  <c r="H11" i="38"/>
  <c r="G11" i="38"/>
  <c r="H10" i="38"/>
  <c r="G10" i="38"/>
  <c r="H9" i="38"/>
  <c r="G9" i="38"/>
  <c r="H8" i="38"/>
  <c r="G8" i="38"/>
  <c r="H7" i="38"/>
  <c r="G7" i="38"/>
  <c r="H6" i="38"/>
  <c r="G6" i="38"/>
  <c r="H5" i="38"/>
  <c r="G5" i="38"/>
  <c r="H38" i="40"/>
  <c r="G38" i="40"/>
  <c r="H37" i="40"/>
  <c r="G37" i="40"/>
  <c r="H22" i="40"/>
  <c r="G22" i="40"/>
  <c r="H21" i="40"/>
  <c r="G21" i="40"/>
  <c r="H20" i="40"/>
  <c r="G20" i="40"/>
  <c r="H19" i="40"/>
  <c r="G19" i="40"/>
  <c r="H18" i="40"/>
  <c r="G18" i="40"/>
  <c r="H17" i="40"/>
  <c r="G17" i="40"/>
  <c r="H16" i="40"/>
  <c r="G16" i="40"/>
  <c r="H15" i="40"/>
  <c r="G15" i="40"/>
  <c r="H14" i="40"/>
  <c r="G14" i="40"/>
  <c r="H13" i="40"/>
  <c r="G13" i="40"/>
  <c r="H12" i="40"/>
  <c r="G12" i="40"/>
  <c r="H11" i="40"/>
  <c r="G11" i="40"/>
  <c r="H10" i="40"/>
  <c r="G10" i="40"/>
  <c r="H9" i="40"/>
  <c r="G9" i="40"/>
  <c r="H8" i="40"/>
  <c r="G8" i="40"/>
  <c r="H7" i="40"/>
  <c r="G7" i="40"/>
  <c r="H6" i="40"/>
  <c r="G6" i="40"/>
  <c r="H5" i="40"/>
  <c r="G5" i="40"/>
  <c r="H38" i="39"/>
  <c r="G38" i="39"/>
  <c r="H37" i="39"/>
  <c r="G37" i="39"/>
  <c r="H22" i="39"/>
  <c r="G22" i="39"/>
  <c r="H21" i="39"/>
  <c r="G21" i="39"/>
  <c r="H20" i="39"/>
  <c r="G20" i="39"/>
  <c r="H19" i="39"/>
  <c r="G19" i="39"/>
  <c r="H18" i="39"/>
  <c r="G18" i="39"/>
  <c r="H17" i="39"/>
  <c r="G17" i="39"/>
  <c r="H16" i="39"/>
  <c r="G16" i="39"/>
  <c r="H15" i="39"/>
  <c r="G15" i="39"/>
  <c r="H14" i="39"/>
  <c r="G14" i="39"/>
  <c r="H13" i="39"/>
  <c r="G13" i="39"/>
  <c r="H12" i="39"/>
  <c r="G12" i="39"/>
  <c r="H11" i="39"/>
  <c r="G11" i="39"/>
  <c r="H10" i="39"/>
  <c r="G10" i="39"/>
  <c r="H9" i="39"/>
  <c r="G9" i="39"/>
  <c r="H8" i="39"/>
  <c r="G8" i="39"/>
  <c r="H7" i="39"/>
  <c r="G7" i="39"/>
  <c r="H6" i="39"/>
  <c r="G6" i="39"/>
  <c r="H5" i="39"/>
  <c r="G5" i="39"/>
  <c r="H5" i="21"/>
  <c r="G5" i="21"/>
  <c r="H38" i="21" l="1"/>
  <c r="H37" i="21"/>
  <c r="H6" i="21"/>
  <c r="H7" i="21"/>
  <c r="H8" i="21"/>
  <c r="H9" i="21"/>
  <c r="H10" i="21"/>
  <c r="H11" i="21"/>
  <c r="H12" i="21"/>
  <c r="H13" i="21"/>
  <c r="H14" i="21"/>
  <c r="H15" i="21"/>
  <c r="H16" i="21"/>
  <c r="H17" i="21"/>
  <c r="H18" i="21"/>
  <c r="H19" i="21"/>
  <c r="H20" i="21"/>
  <c r="H21" i="21"/>
  <c r="H22" i="21"/>
  <c r="G38" i="21"/>
  <c r="G37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</calcChain>
</file>

<file path=xl/sharedStrings.xml><?xml version="1.0" encoding="utf-8"?>
<sst xmlns="http://schemas.openxmlformats.org/spreadsheetml/2006/main" count="16311" uniqueCount="148">
  <si>
    <t>Land van herkomst</t>
  </si>
  <si>
    <t>Trend</t>
  </si>
  <si>
    <t>GJG/AAG</t>
  </si>
  <si>
    <t>Country of origin</t>
  </si>
  <si>
    <t>België</t>
  </si>
  <si>
    <t>Belgium</t>
  </si>
  <si>
    <t>Frankrijk</t>
  </si>
  <si>
    <t>France</t>
  </si>
  <si>
    <t>Nederland</t>
  </si>
  <si>
    <t>Netherlands</t>
  </si>
  <si>
    <t>Duitsland</t>
  </si>
  <si>
    <t>Germany</t>
  </si>
  <si>
    <t>Italië</t>
  </si>
  <si>
    <t>Italy</t>
  </si>
  <si>
    <t>Verenigd Koninkrijk</t>
  </si>
  <si>
    <t>United Kingdom</t>
  </si>
  <si>
    <t>Ierland</t>
  </si>
  <si>
    <t>Ireland</t>
  </si>
  <si>
    <t>Denemarken</t>
  </si>
  <si>
    <t>Denmark</t>
  </si>
  <si>
    <t>Griekenland</t>
  </si>
  <si>
    <t>Greece</t>
  </si>
  <si>
    <t>Portugal</t>
  </si>
  <si>
    <t>Spanje</t>
  </si>
  <si>
    <t>Spain</t>
  </si>
  <si>
    <t>Luxemburg</t>
  </si>
  <si>
    <t>Luxembourg</t>
  </si>
  <si>
    <t>Zweden</t>
  </si>
  <si>
    <t>Sweden</t>
  </si>
  <si>
    <t>Finland</t>
  </si>
  <si>
    <t>Oostenrijk</t>
  </si>
  <si>
    <t>Austria</t>
  </si>
  <si>
    <t>Noorwegen</t>
  </si>
  <si>
    <t>Norway</t>
  </si>
  <si>
    <t>Zwitserland</t>
  </si>
  <si>
    <t>Switzerland</t>
  </si>
  <si>
    <t>Czech Republic</t>
  </si>
  <si>
    <t>Rusland</t>
  </si>
  <si>
    <t>Russia</t>
  </si>
  <si>
    <t>V.S. Amerika</t>
  </si>
  <si>
    <t>U.S.A.</t>
  </si>
  <si>
    <t>Canada</t>
  </si>
  <si>
    <t>Japan</t>
  </si>
  <si>
    <t>Andere</t>
  </si>
  <si>
    <t>Others</t>
  </si>
  <si>
    <t>BUITENLAND</t>
  </si>
  <si>
    <t>FOREIGN COUNTRIES</t>
  </si>
  <si>
    <t>ALGEMEEN TOTAAL</t>
  </si>
  <si>
    <t>OVERALL TOTAL</t>
  </si>
  <si>
    <t>PROVINCIE ANTWERPEN</t>
  </si>
  <si>
    <t>PROVINCIE LIMBURG</t>
  </si>
  <si>
    <t>PROVINCIE OOST-VLAANDEREN</t>
  </si>
  <si>
    <t>PROVINCIE WEST-VLAANDEREN</t>
  </si>
  <si>
    <t>FLEMISH REGION</t>
  </si>
  <si>
    <t>PROVINCIE VLAAMS-BRABANT</t>
  </si>
  <si>
    <t>KUST</t>
  </si>
  <si>
    <t>COAST</t>
  </si>
  <si>
    <t>KUNSTSTEDEN</t>
  </si>
  <si>
    <t>VLAAMSE REGIO'S</t>
  </si>
  <si>
    <t>FLEMISH COUNTRYSIDE</t>
  </si>
  <si>
    <t>ANTWERPEN</t>
  </si>
  <si>
    <t>ANTWERP</t>
  </si>
  <si>
    <t>BRUGGE</t>
  </si>
  <si>
    <t>BRUGES</t>
  </si>
  <si>
    <t>BRUSSELS GEWEST</t>
  </si>
  <si>
    <t>BRUSSELS REGION</t>
  </si>
  <si>
    <t>GENT</t>
  </si>
  <si>
    <t>GHENT</t>
  </si>
  <si>
    <t>LEUVEN</t>
  </si>
  <si>
    <t>LOUVAIN</t>
  </si>
  <si>
    <t>MECHELEN</t>
  </si>
  <si>
    <t>MALINES</t>
  </si>
  <si>
    <t>BELGIË</t>
  </si>
  <si>
    <t>BELGIUM</t>
  </si>
  <si>
    <t>VLAAMS GEWEST</t>
  </si>
  <si>
    <t>WAALS GEWEST</t>
  </si>
  <si>
    <t>WALLOON REGION</t>
  </si>
  <si>
    <t>Polen</t>
  </si>
  <si>
    <t>Poland</t>
  </si>
  <si>
    <t>Hongarije</t>
  </si>
  <si>
    <t>Hungary</t>
  </si>
  <si>
    <t>China</t>
  </si>
  <si>
    <t>India</t>
  </si>
  <si>
    <t>Israël</t>
  </si>
  <si>
    <t>Israel</t>
  </si>
  <si>
    <t>Turkije</t>
  </si>
  <si>
    <t>Turkey</t>
  </si>
  <si>
    <t>Tsjechië</t>
  </si>
  <si>
    <t>Bron: FOD Economie, Algemene Directie Statistiek</t>
  </si>
  <si>
    <t>Source: FPS Economy, Directorate-general Statistics</t>
  </si>
  <si>
    <t>VLAANDEREN*</t>
  </si>
  <si>
    <t>FLANDERS*</t>
  </si>
  <si>
    <t>* Vlaanderen = Vlaams + Brussels Gewest</t>
  </si>
  <si>
    <t>* Flanders= Flemish + Brussels Region</t>
  </si>
  <si>
    <t>WESTHOEK</t>
  </si>
  <si>
    <t>WAASLAND</t>
  </si>
  <si>
    <t>VOEREN</t>
  </si>
  <si>
    <t>VLAAMSE ARDENNEN</t>
  </si>
  <si>
    <t>SCHELDELAND</t>
  </si>
  <si>
    <t>MEETJESLAND</t>
  </si>
  <si>
    <t>MAASLAND</t>
  </si>
  <si>
    <t>LIMBURGSE KEMPEN</t>
  </si>
  <si>
    <t>LEIESTREEK</t>
  </si>
  <si>
    <t>HASPENGOUW</t>
  </si>
  <si>
    <t>HAGELAND</t>
  </si>
  <si>
    <t>GROENE GORDEL</t>
  </si>
  <si>
    <t>BRUGSE OMMELAND</t>
  </si>
  <si>
    <t>ANTWERPSE KEMPEN</t>
  </si>
  <si>
    <t>RANDSTEDELIJK GEBIED</t>
  </si>
  <si>
    <t xml:space="preserve"> ANTWERPEN-MECHELEN</t>
  </si>
  <si>
    <t>incl. Mijnstreek</t>
  </si>
  <si>
    <t>HASSELT EN OMGEVING</t>
  </si>
  <si>
    <t>GJG= Gemiddelde Jaarlijkse Groei</t>
  </si>
  <si>
    <t>AAG= Annual Average Growth</t>
  </si>
  <si>
    <t>2010-2011</t>
  </si>
  <si>
    <t>Roemenië</t>
  </si>
  <si>
    <t>Australië</t>
  </si>
  <si>
    <t>Brazilië</t>
  </si>
  <si>
    <t>Romania</t>
  </si>
  <si>
    <t>Australia</t>
  </si>
  <si>
    <t>Brazil</t>
  </si>
  <si>
    <t>2011-2012</t>
  </si>
  <si>
    <t>2008-2012</t>
  </si>
  <si>
    <r>
      <t xml:space="preserve">EVOLUTIE VAN HET AANTAL AANKOMSTEN VAN 2008 TOT 2012 </t>
    </r>
    <r>
      <rPr>
        <b/>
        <i/>
        <sz val="12"/>
        <color indexed="50"/>
        <rFont val="Arial"/>
        <family val="2"/>
      </rPr>
      <t>(HOTELS)</t>
    </r>
  </si>
  <si>
    <r>
      <t xml:space="preserve">TREND IN THE NUMBER OF ARRIVALS FROM 2008  TO 2012 </t>
    </r>
    <r>
      <rPr>
        <b/>
        <i/>
        <sz val="12"/>
        <color indexed="50"/>
        <rFont val="Arial"/>
        <family val="2"/>
      </rPr>
      <t>(HOTELS)</t>
    </r>
  </si>
  <si>
    <t xml:space="preserve">           Kennisbeheer</t>
  </si>
  <si>
    <r>
      <t xml:space="preserve">EVOLUTIE VAN HET AANTAL AANKOMSTEN VAN 2008 TOT 2012  </t>
    </r>
    <r>
      <rPr>
        <b/>
        <i/>
        <sz val="12"/>
        <color indexed="50"/>
        <rFont val="Arial"/>
        <family val="2"/>
      </rPr>
      <t>(HOTELS)</t>
    </r>
  </si>
  <si>
    <r>
      <t xml:space="preserve">TREND IN THE NUMBER OF ARRIVALS FROM 2008 TO 2012 </t>
    </r>
    <r>
      <rPr>
        <b/>
        <i/>
        <sz val="12"/>
        <color indexed="50"/>
        <rFont val="Arial"/>
        <family val="2"/>
      </rPr>
      <t>(HOTELS)</t>
    </r>
  </si>
  <si>
    <t xml:space="preserve">              Kennisbeheer</t>
  </si>
  <si>
    <t>2012-2012</t>
  </si>
  <si>
    <t xml:space="preserve">             Kennisbeheer</t>
  </si>
  <si>
    <t xml:space="preserve">             Kennisbeheer </t>
  </si>
  <si>
    <t>ART CITIES</t>
  </si>
  <si>
    <r>
      <t xml:space="preserve">EVOLUTIE VAN HET AANTAL AANKOMSTEN VAN 2008 TOT 2012  </t>
    </r>
    <r>
      <rPr>
        <b/>
        <i/>
        <sz val="12"/>
        <color indexed="50"/>
        <rFont val="Arial"/>
        <family val="2"/>
      </rPr>
      <t>(CAMPINGS)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</si>
  <si>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ARRIVALS FROM 2008 TO 2012 </t>
    </r>
    <r>
      <rPr>
        <b/>
        <i/>
        <sz val="12"/>
        <color indexed="50"/>
        <rFont val="Arial"/>
        <family val="2"/>
      </rPr>
      <t>(CAMP SITES)</t>
    </r>
  </si>
  <si>
    <r>
      <t xml:space="preserve">EVOLUTIE VAN HET AANTAL AANKOMSTEN VAN 2008 TOT 2012 </t>
    </r>
    <r>
      <rPr>
        <b/>
        <i/>
        <sz val="12"/>
        <color indexed="50"/>
        <rFont val="Arial"/>
        <family val="2"/>
      </rPr>
      <t>(CAMPINGS)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</si>
  <si>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ARRIVALS FROM 2007 TO 2011 </t>
    </r>
    <r>
      <rPr>
        <b/>
        <i/>
        <sz val="12"/>
        <color indexed="50"/>
        <rFont val="Arial"/>
        <family val="2"/>
      </rPr>
      <t>(CAMP SITES)</t>
    </r>
  </si>
  <si>
    <t>n.b/n.a.</t>
  </si>
  <si>
    <t>-</t>
  </si>
  <si>
    <t xml:space="preserve">            Kennisbeheer</t>
  </si>
  <si>
    <t>n.b/n.a</t>
  </si>
  <si>
    <r>
      <t xml:space="preserve">EVOLUTIE VAN HET AANTAL AANKOMSTEN VAN 2008 TOT 2012 </t>
    </r>
    <r>
      <rPr>
        <b/>
        <i/>
        <sz val="12"/>
        <color indexed="50"/>
        <rFont val="Arial"/>
        <family val="2"/>
      </rPr>
      <t>(VAKANTIEPARKEN)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</si>
  <si>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ARRIVALS FROM 2008 TO 2012 </t>
    </r>
    <r>
      <rPr>
        <b/>
        <i/>
        <sz val="12"/>
        <color indexed="50"/>
        <rFont val="Arial"/>
        <family val="2"/>
      </rPr>
      <t>(HOLIDAY PARKS)</t>
    </r>
  </si>
  <si>
    <r>
      <t xml:space="preserve">EVOLUTIE VAN HET AANTAL AANKOMSTEN VAN 2007 TOT 2011 </t>
    </r>
    <r>
      <rPr>
        <b/>
        <i/>
        <sz val="12"/>
        <color indexed="50"/>
        <rFont val="Arial"/>
        <family val="2"/>
      </rPr>
      <t>(VAKANTIEPARKEN)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</si>
  <si>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ARRIVALS FROM 2007 TO 2011 </t>
    </r>
    <r>
      <rPr>
        <b/>
        <i/>
        <sz val="12"/>
        <color indexed="50"/>
        <rFont val="Arial"/>
        <family val="2"/>
      </rPr>
      <t>(HOLIDAY PARKS)</t>
    </r>
  </si>
  <si>
    <r>
      <t xml:space="preserve">EVOLUTIE VAN HET AANTAL AANKOMSTEN VAN 2008 TOT 2012 </t>
    </r>
    <r>
      <rPr>
        <b/>
        <i/>
        <sz val="12"/>
        <color indexed="50"/>
        <rFont val="Arial"/>
        <family val="2"/>
      </rPr>
      <t>(DOELGROEPEN)</t>
    </r>
  </si>
  <si>
    <r>
      <t>TREND IN THE NUMBER OF</t>
    </r>
    <r>
      <rPr>
        <b/>
        <i/>
        <sz val="12"/>
        <color indexed="10"/>
        <rFont val="Arial"/>
        <family val="2"/>
      </rPr>
      <t xml:space="preserve"> </t>
    </r>
    <r>
      <rPr>
        <b/>
        <i/>
        <sz val="12"/>
        <rFont val="Arial"/>
        <family val="2"/>
      </rPr>
      <t xml:space="preserve">ARRIVALS FROM 2008 TO 2012 </t>
    </r>
    <r>
      <rPr>
        <b/>
        <i/>
        <sz val="12"/>
        <color indexed="50"/>
        <rFont val="Arial"/>
        <family val="2"/>
      </rPr>
      <t>(TARGET GROUPS)</t>
    </r>
  </si>
  <si>
    <t>n.b./n.a.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</si>
</sst>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\+0.0%;\-0.0%"/>
  </numFmts>
  <fonts count="25" x14ac:knownFonts="1">
    <font>
      <sz val="10"/>
      <name val="Arial"/>
    </font>
    <font>
      <sz val="10"/>
      <name val="Arial"/>
      <family val="2"/>
    </font>
    <font>
      <sz val="10"/>
      <name val="Helv"/>
    </font>
    <font>
      <b/>
      <i/>
      <sz val="14"/>
      <name val="Arial"/>
      <family val="2"/>
    </font>
    <font>
      <sz val="14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sz val="10"/>
      <color indexed="10"/>
      <name val="Arial"/>
      <family val="2"/>
    </font>
    <font>
      <b/>
      <i/>
      <sz val="14"/>
      <color indexed="8"/>
      <name val="Arial"/>
      <family val="2"/>
    </font>
    <font>
      <sz val="14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b/>
      <i/>
      <sz val="14"/>
      <color indexed="10"/>
      <name val="Arial"/>
      <family val="2"/>
    </font>
    <font>
      <b/>
      <i/>
      <sz val="12"/>
      <name val="Arial"/>
      <family val="2"/>
    </font>
    <font>
      <b/>
      <i/>
      <sz val="12"/>
      <color indexed="50"/>
      <name val="Arial"/>
      <family val="2"/>
    </font>
    <font>
      <b/>
      <i/>
      <sz val="13"/>
      <name val="Arial"/>
      <family val="2"/>
    </font>
    <font>
      <b/>
      <i/>
      <sz val="13"/>
      <color indexed="8"/>
      <name val="Arial"/>
      <family val="2"/>
    </font>
    <font>
      <sz val="10"/>
      <color indexed="48"/>
      <name val="Arial"/>
      <family val="2"/>
    </font>
    <font>
      <sz val="10"/>
      <color indexed="50"/>
      <name val="Arial"/>
      <family val="2"/>
    </font>
    <font>
      <sz val="8"/>
      <color indexed="50"/>
      <name val="Arial"/>
      <family val="2"/>
    </font>
    <font>
      <sz val="8"/>
      <color indexed="48"/>
      <name val="Arial"/>
      <family val="2"/>
    </font>
    <font>
      <b/>
      <i/>
      <sz val="12"/>
      <color indexed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" fillId="0" borderId="0"/>
  </cellStyleXfs>
  <cellXfs count="144">
    <xf numFmtId="0" fontId="0" fillId="0" borderId="0" xfId="0"/>
    <xf numFmtId="0" fontId="4" fillId="0" borderId="0" xfId="0" applyFont="1"/>
    <xf numFmtId="0" fontId="5" fillId="0" borderId="3" xfId="0" applyFont="1" applyBorder="1"/>
    <xf numFmtId="0" fontId="5" fillId="0" borderId="3" xfId="0" applyFont="1" applyBorder="1" applyAlignment="1">
      <alignment horizontal="right"/>
    </xf>
    <xf numFmtId="0" fontId="5" fillId="0" borderId="3" xfId="2" applyFont="1" applyBorder="1" applyAlignment="1">
      <alignment horizontal="right"/>
    </xf>
    <xf numFmtId="0" fontId="6" fillId="0" borderId="0" xfId="0" applyFont="1"/>
    <xf numFmtId="0" fontId="5" fillId="0" borderId="4" xfId="0" applyFont="1" applyBorder="1"/>
    <xf numFmtId="0" fontId="5" fillId="0" borderId="4" xfId="0" applyFont="1" applyBorder="1" applyAlignment="1">
      <alignment horizontal="right"/>
    </xf>
    <xf numFmtId="0" fontId="5" fillId="0" borderId="4" xfId="2" applyFont="1" applyBorder="1" applyAlignment="1">
      <alignment horizontal="right"/>
    </xf>
    <xf numFmtId="0" fontId="6" fillId="0" borderId="5" xfId="0" applyFont="1" applyBorder="1"/>
    <xf numFmtId="3" fontId="6" fillId="0" borderId="0" xfId="0" applyNumberFormat="1" applyFont="1"/>
    <xf numFmtId="0" fontId="6" fillId="0" borderId="0" xfId="0" applyFont="1" applyBorder="1"/>
    <xf numFmtId="3" fontId="6" fillId="0" borderId="7" xfId="0" applyNumberFormat="1" applyFont="1" applyBorder="1"/>
    <xf numFmtId="0" fontId="7" fillId="0" borderId="0" xfId="0" applyFont="1"/>
    <xf numFmtId="0" fontId="7" fillId="0" borderId="0" xfId="0" applyFont="1" applyAlignment="1">
      <alignment horizontal="right"/>
    </xf>
    <xf numFmtId="0" fontId="7" fillId="0" borderId="1" xfId="0" applyFont="1" applyBorder="1" applyAlignment="1">
      <alignment horizontal="right"/>
    </xf>
    <xf numFmtId="3" fontId="6" fillId="0" borderId="0" xfId="0" applyNumberFormat="1" applyFont="1" applyBorder="1"/>
    <xf numFmtId="0" fontId="8" fillId="0" borderId="3" xfId="0" applyFont="1" applyBorder="1" applyAlignment="1">
      <alignment horizontal="right"/>
    </xf>
    <xf numFmtId="3" fontId="6" fillId="0" borderId="7" xfId="0" applyNumberFormat="1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3" fontId="6" fillId="0" borderId="3" xfId="0" applyNumberFormat="1" applyFont="1" applyBorder="1"/>
    <xf numFmtId="0" fontId="1" fillId="0" borderId="0" xfId="0" applyFont="1"/>
    <xf numFmtId="0" fontId="6" fillId="0" borderId="10" xfId="0" applyFont="1" applyBorder="1"/>
    <xf numFmtId="0" fontId="4" fillId="0" borderId="0" xfId="0" applyFont="1" applyFill="1"/>
    <xf numFmtId="0" fontId="5" fillId="0" borderId="3" xfId="0" applyFont="1" applyFill="1" applyBorder="1" applyAlignment="1">
      <alignment horizontal="right"/>
    </xf>
    <xf numFmtId="0" fontId="6" fillId="0" borderId="0" xfId="0" applyFont="1" applyFill="1" applyBorder="1"/>
    <xf numFmtId="0" fontId="6" fillId="0" borderId="10" xfId="0" applyFont="1" applyFill="1" applyBorder="1"/>
    <xf numFmtId="3" fontId="6" fillId="0" borderId="0" xfId="0" applyNumberFormat="1" applyFont="1" applyFill="1"/>
    <xf numFmtId="0" fontId="6" fillId="0" borderId="0" xfId="0" applyFont="1" applyFill="1"/>
    <xf numFmtId="0" fontId="1" fillId="0" borderId="0" xfId="0" applyFont="1" applyFill="1"/>
    <xf numFmtId="3" fontId="6" fillId="0" borderId="3" xfId="0" applyNumberFormat="1" applyFont="1" applyBorder="1" applyAlignment="1">
      <alignment horizontal="right"/>
    </xf>
    <xf numFmtId="1" fontId="6" fillId="0" borderId="0" xfId="0" applyNumberFormat="1" applyFont="1"/>
    <xf numFmtId="1" fontId="6" fillId="0" borderId="0" xfId="0" applyNumberFormat="1" applyFont="1" applyBorder="1"/>
    <xf numFmtId="1" fontId="6" fillId="0" borderId="0" xfId="1" applyNumberFormat="1" applyFont="1"/>
    <xf numFmtId="164" fontId="6" fillId="0" borderId="7" xfId="0" applyNumberFormat="1" applyFont="1" applyBorder="1" applyAlignment="1">
      <alignment horizontal="right"/>
    </xf>
    <xf numFmtId="164" fontId="6" fillId="0" borderId="7" xfId="0" quotePrefix="1" applyNumberFormat="1" applyFont="1" applyBorder="1" applyAlignment="1">
      <alignment horizontal="right"/>
    </xf>
    <xf numFmtId="3" fontId="6" fillId="0" borderId="7" xfId="0" quotePrefix="1" applyNumberFormat="1" applyFont="1" applyBorder="1" applyAlignment="1">
      <alignment horizontal="right"/>
    </xf>
    <xf numFmtId="9" fontId="6" fillId="0" borderId="0" xfId="1" applyFont="1"/>
    <xf numFmtId="0" fontId="9" fillId="0" borderId="0" xfId="0" applyFont="1"/>
    <xf numFmtId="3" fontId="6" fillId="0" borderId="7" xfId="0" quotePrefix="1" applyNumberFormat="1" applyFont="1" applyFill="1" applyBorder="1" applyAlignment="1">
      <alignment horizontal="right"/>
    </xf>
    <xf numFmtId="0" fontId="11" fillId="0" borderId="0" xfId="0" applyFont="1"/>
    <xf numFmtId="0" fontId="12" fillId="0" borderId="3" xfId="0" applyFont="1" applyBorder="1" applyAlignment="1">
      <alignment horizontal="right"/>
    </xf>
    <xf numFmtId="0" fontId="13" fillId="0" borderId="0" xfId="0" applyFont="1"/>
    <xf numFmtId="0" fontId="13" fillId="0" borderId="5" xfId="0" applyFont="1" applyBorder="1"/>
    <xf numFmtId="3" fontId="13" fillId="0" borderId="3" xfId="0" applyNumberFormat="1" applyFont="1" applyBorder="1"/>
    <xf numFmtId="3" fontId="13" fillId="0" borderId="3" xfId="0" applyNumberFormat="1" applyFont="1" applyBorder="1" applyAlignment="1">
      <alignment horizontal="right"/>
    </xf>
    <xf numFmtId="3" fontId="13" fillId="0" borderId="0" xfId="0" applyNumberFormat="1" applyFont="1" applyBorder="1"/>
    <xf numFmtId="3" fontId="13" fillId="0" borderId="7" xfId="0" applyNumberFormat="1" applyFont="1" applyBorder="1"/>
    <xf numFmtId="3" fontId="13" fillId="0" borderId="7" xfId="0" applyNumberFormat="1" applyFont="1" applyBorder="1" applyAlignment="1">
      <alignment horizontal="right"/>
    </xf>
    <xf numFmtId="0" fontId="14" fillId="0" borderId="0" xfId="0" applyFont="1"/>
    <xf numFmtId="3" fontId="13" fillId="0" borderId="0" xfId="0" applyNumberFormat="1" applyFont="1"/>
    <xf numFmtId="0" fontId="7" fillId="0" borderId="0" xfId="0" applyFont="1" applyAlignment="1">
      <alignment horizontal="left"/>
    </xf>
    <xf numFmtId="0" fontId="20" fillId="0" borderId="0" xfId="0" applyFont="1"/>
    <xf numFmtId="9" fontId="20" fillId="0" borderId="0" xfId="1" applyFont="1"/>
    <xf numFmtId="0" fontId="20" fillId="0" borderId="0" xfId="0" applyFont="1" applyFill="1"/>
    <xf numFmtId="3" fontId="20" fillId="0" borderId="0" xfId="0" applyNumberFormat="1" applyFont="1" applyFill="1"/>
    <xf numFmtId="0" fontId="22" fillId="0" borderId="0" xfId="0" applyFont="1" applyAlignment="1">
      <alignment horizontal="right"/>
    </xf>
    <xf numFmtId="0" fontId="21" fillId="0" borderId="0" xfId="0" applyFont="1"/>
    <xf numFmtId="0" fontId="23" fillId="0" borderId="0" xfId="0" applyFont="1" applyAlignment="1">
      <alignment horizontal="right"/>
    </xf>
    <xf numFmtId="3" fontId="6" fillId="0" borderId="7" xfId="0" quotePrefix="1" applyNumberFormat="1" applyFont="1" applyBorder="1" applyAlignment="1"/>
    <xf numFmtId="3" fontId="6" fillId="0" borderId="3" xfId="0" applyNumberFormat="1" applyFont="1" applyBorder="1" applyAlignment="1"/>
    <xf numFmtId="3" fontId="6" fillId="0" borderId="7" xfId="0" applyNumberFormat="1" applyFont="1" applyBorder="1" applyAlignment="1"/>
    <xf numFmtId="3" fontId="6" fillId="0" borderId="7" xfId="0" quotePrefix="1" applyNumberFormat="1" applyFont="1" applyFill="1" applyBorder="1" applyAlignment="1"/>
    <xf numFmtId="0" fontId="7" fillId="0" borderId="0" xfId="0" applyFont="1" applyFill="1"/>
    <xf numFmtId="3" fontId="6" fillId="0" borderId="12" xfId="0" applyNumberFormat="1" applyFont="1" applyBorder="1"/>
    <xf numFmtId="3" fontId="6" fillId="0" borderId="5" xfId="0" applyNumberFormat="1" applyFont="1" applyBorder="1"/>
    <xf numFmtId="3" fontId="6" fillId="0" borderId="10" xfId="0" applyNumberFormat="1" applyFont="1" applyBorder="1"/>
    <xf numFmtId="3" fontId="6" fillId="0" borderId="5" xfId="0" applyNumberFormat="1" applyFont="1" applyBorder="1" applyAlignment="1">
      <alignment horizontal="right"/>
    </xf>
    <xf numFmtId="3" fontId="6" fillId="0" borderId="10" xfId="0" applyNumberFormat="1" applyFont="1" applyBorder="1" applyAlignment="1">
      <alignment horizontal="right"/>
    </xf>
    <xf numFmtId="3" fontId="1" fillId="0" borderId="0" xfId="0" applyNumberFormat="1" applyFont="1"/>
    <xf numFmtId="3" fontId="1" fillId="0" borderId="0" xfId="0" applyNumberFormat="1" applyFont="1" applyBorder="1"/>
    <xf numFmtId="164" fontId="1" fillId="0" borderId="7" xfId="0" quotePrefix="1" applyNumberFormat="1" applyFont="1" applyBorder="1" applyAlignment="1">
      <alignment horizontal="right"/>
    </xf>
    <xf numFmtId="0" fontId="16" fillId="2" borderId="8" xfId="0" applyFont="1" applyFill="1" applyBorder="1"/>
    <xf numFmtId="0" fontId="3" fillId="2" borderId="1" xfId="0" applyFont="1" applyFill="1" applyBorder="1"/>
    <xf numFmtId="0" fontId="18" fillId="2" borderId="12" xfId="0" applyFont="1" applyFill="1" applyBorder="1" applyAlignment="1">
      <alignment horizontal="right"/>
    </xf>
    <xf numFmtId="0" fontId="16" fillId="2" borderId="9" xfId="0" applyFont="1" applyFill="1" applyBorder="1"/>
    <xf numFmtId="0" fontId="3" fillId="2" borderId="2" xfId="0" applyFont="1" applyFill="1" applyBorder="1"/>
    <xf numFmtId="0" fontId="3" fillId="2" borderId="0" xfId="0" applyFont="1" applyFill="1" applyBorder="1"/>
    <xf numFmtId="0" fontId="18" fillId="2" borderId="10" xfId="0" applyFont="1" applyFill="1" applyBorder="1" applyAlignment="1">
      <alignment horizontal="right"/>
    </xf>
    <xf numFmtId="3" fontId="5" fillId="2" borderId="6" xfId="0" applyNumberFormat="1" applyFont="1" applyFill="1" applyBorder="1"/>
    <xf numFmtId="3" fontId="5" fillId="2" borderId="13" xfId="0" applyNumberFormat="1" applyFont="1" applyFill="1" applyBorder="1"/>
    <xf numFmtId="3" fontId="5" fillId="2" borderId="6" xfId="0" applyNumberFormat="1" applyFont="1" applyFill="1" applyBorder="1" applyAlignment="1">
      <alignment horizontal="right"/>
    </xf>
    <xf numFmtId="3" fontId="5" fillId="2" borderId="6" xfId="0" quotePrefix="1" applyNumberFormat="1" applyFont="1" applyFill="1" applyBorder="1" applyAlignment="1">
      <alignment horizontal="right"/>
    </xf>
    <xf numFmtId="3" fontId="5" fillId="2" borderId="6" xfId="0" quotePrefix="1" applyNumberFormat="1" applyFont="1" applyFill="1" applyBorder="1" applyAlignment="1"/>
    <xf numFmtId="164" fontId="5" fillId="2" borderId="6" xfId="0" applyNumberFormat="1" applyFont="1" applyFill="1" applyBorder="1" applyAlignment="1">
      <alignment horizontal="right"/>
    </xf>
    <xf numFmtId="164" fontId="5" fillId="2" borderId="6" xfId="0" quotePrefix="1" applyNumberFormat="1" applyFont="1" applyFill="1" applyBorder="1" applyAlignment="1">
      <alignment horizontal="right"/>
    </xf>
    <xf numFmtId="3" fontId="5" fillId="2" borderId="13" xfId="0" applyNumberFormat="1" applyFont="1" applyFill="1" applyBorder="1" applyAlignment="1">
      <alignment horizontal="right"/>
    </xf>
    <xf numFmtId="3" fontId="5" fillId="2" borderId="6" xfId="0" applyNumberFormat="1" applyFont="1" applyFill="1" applyBorder="1" applyAlignment="1"/>
    <xf numFmtId="0" fontId="15" fillId="2" borderId="1" xfId="0" applyFont="1" applyFill="1" applyBorder="1"/>
    <xf numFmtId="0" fontId="15" fillId="2" borderId="2" xfId="0" applyFont="1" applyFill="1" applyBorder="1"/>
    <xf numFmtId="3" fontId="10" fillId="2" borderId="1" xfId="0" applyNumberFormat="1" applyFont="1" applyFill="1" applyBorder="1"/>
    <xf numFmtId="0" fontId="10" fillId="2" borderId="1" xfId="0" applyFont="1" applyFill="1" applyBorder="1"/>
    <xf numFmtId="3" fontId="10" fillId="2" borderId="2" xfId="0" applyNumberFormat="1" applyFont="1" applyFill="1" applyBorder="1"/>
    <xf numFmtId="0" fontId="10" fillId="2" borderId="2" xfId="0" applyFont="1" applyFill="1" applyBorder="1"/>
    <xf numFmtId="3" fontId="3" fillId="2" borderId="1" xfId="0" applyNumberFormat="1" applyFont="1" applyFill="1" applyBorder="1"/>
    <xf numFmtId="3" fontId="3" fillId="2" borderId="2" xfId="0" applyNumberFormat="1" applyFont="1" applyFill="1" applyBorder="1"/>
    <xf numFmtId="0" fontId="19" fillId="2" borderId="12" xfId="0" applyFont="1" applyFill="1" applyBorder="1" applyAlignment="1">
      <alignment horizontal="right"/>
    </xf>
    <xf numFmtId="0" fontId="10" fillId="2" borderId="0" xfId="0" applyFont="1" applyFill="1" applyBorder="1"/>
    <xf numFmtId="0" fontId="19" fillId="2" borderId="10" xfId="0" applyFont="1" applyFill="1" applyBorder="1" applyAlignment="1">
      <alignment horizontal="right"/>
    </xf>
    <xf numFmtId="3" fontId="1" fillId="0" borderId="3" xfId="0" applyNumberFormat="1" applyFont="1" applyBorder="1"/>
    <xf numFmtId="3" fontId="1" fillId="0" borderId="7" xfId="0" applyNumberFormat="1" applyFont="1" applyBorder="1"/>
    <xf numFmtId="3" fontId="1" fillId="0" borderId="3" xfId="0" applyNumberFormat="1" applyFont="1" applyBorder="1" applyAlignment="1">
      <alignment horizontal="right"/>
    </xf>
    <xf numFmtId="3" fontId="1" fillId="0" borderId="7" xfId="0" applyNumberFormat="1" applyFont="1" applyBorder="1" applyAlignment="1">
      <alignment horizontal="right"/>
    </xf>
    <xf numFmtId="3" fontId="5" fillId="2" borderId="13" xfId="0" applyNumberFormat="1" applyFont="1" applyFill="1" applyBorder="1" applyAlignment="1">
      <alignment horizontal="left"/>
    </xf>
    <xf numFmtId="0" fontId="1" fillId="0" borderId="5" xfId="0" applyFont="1" applyBorder="1"/>
    <xf numFmtId="3" fontId="1" fillId="0" borderId="7" xfId="0" quotePrefix="1" applyNumberFormat="1" applyFont="1" applyBorder="1" applyAlignment="1">
      <alignment horizontal="right"/>
    </xf>
    <xf numFmtId="164" fontId="1" fillId="0" borderId="7" xfId="0" applyNumberFormat="1" applyFont="1" applyBorder="1" applyAlignment="1">
      <alignment horizontal="right"/>
    </xf>
    <xf numFmtId="0" fontId="1" fillId="0" borderId="0" xfId="0" applyFont="1" applyBorder="1"/>
    <xf numFmtId="3" fontId="1" fillId="0" borderId="4" xfId="0" applyNumberFormat="1" applyFont="1" applyBorder="1" applyAlignment="1">
      <alignment horizontal="right"/>
    </xf>
    <xf numFmtId="3" fontId="5" fillId="2" borderId="6" xfId="0" applyNumberFormat="1" applyFont="1" applyFill="1" applyBorder="1" applyAlignment="1">
      <alignment horizontal="left"/>
    </xf>
    <xf numFmtId="0" fontId="1" fillId="0" borderId="0" xfId="0" applyFont="1" applyAlignment="1">
      <alignment horizontal="right"/>
    </xf>
    <xf numFmtId="9" fontId="1" fillId="0" borderId="0" xfId="1" applyFont="1"/>
    <xf numFmtId="0" fontId="12" fillId="0" borderId="3" xfId="0" applyFont="1" applyBorder="1"/>
    <xf numFmtId="0" fontId="12" fillId="0" borderId="4" xfId="0" applyFont="1" applyBorder="1"/>
    <xf numFmtId="3" fontId="13" fillId="0" borderId="12" xfId="0" applyNumberFormat="1" applyFont="1" applyBorder="1" applyAlignment="1">
      <alignment horizontal="right"/>
    </xf>
    <xf numFmtId="3" fontId="13" fillId="0" borderId="5" xfId="0" applyNumberFormat="1" applyFont="1" applyBorder="1" applyAlignment="1">
      <alignment horizontal="right"/>
    </xf>
    <xf numFmtId="3" fontId="13" fillId="0" borderId="0" xfId="0" applyNumberFormat="1" applyFont="1" applyBorder="1" applyAlignment="1">
      <alignment horizontal="right"/>
    </xf>
    <xf numFmtId="3" fontId="13" fillId="0" borderId="4" xfId="0" applyNumberFormat="1" applyFont="1" applyBorder="1" applyAlignment="1">
      <alignment horizontal="right"/>
    </xf>
    <xf numFmtId="3" fontId="12" fillId="2" borderId="6" xfId="0" applyNumberFormat="1" applyFont="1" applyFill="1" applyBorder="1"/>
    <xf numFmtId="3" fontId="12" fillId="2" borderId="13" xfId="0" applyNumberFormat="1" applyFont="1" applyFill="1" applyBorder="1" applyAlignment="1">
      <alignment horizontal="right"/>
    </xf>
    <xf numFmtId="3" fontId="12" fillId="2" borderId="6" xfId="0" applyNumberFormat="1" applyFont="1" applyFill="1" applyBorder="1" applyAlignment="1">
      <alignment horizontal="right"/>
    </xf>
    <xf numFmtId="3" fontId="12" fillId="2" borderId="6" xfId="0" applyNumberFormat="1" applyFont="1" applyFill="1" applyBorder="1" applyAlignment="1">
      <alignment horizontal="left"/>
    </xf>
    <xf numFmtId="0" fontId="14" fillId="0" borderId="0" xfId="0" applyFont="1" applyAlignment="1">
      <alignment horizontal="right"/>
    </xf>
    <xf numFmtId="3" fontId="1" fillId="0" borderId="7" xfId="0" quotePrefix="1" applyNumberFormat="1" applyFont="1" applyFill="1" applyBorder="1" applyAlignment="1">
      <alignment horizontal="right"/>
    </xf>
    <xf numFmtId="3" fontId="1" fillId="0" borderId="0" xfId="0" applyNumberFormat="1" applyFont="1" applyFill="1"/>
    <xf numFmtId="0" fontId="1" fillId="0" borderId="4" xfId="0" applyFont="1" applyBorder="1"/>
    <xf numFmtId="0" fontId="1" fillId="0" borderId="10" xfId="0" applyFont="1" applyBorder="1"/>
    <xf numFmtId="0" fontId="5" fillId="0" borderId="3" xfId="0" applyFont="1" applyFill="1" applyBorder="1"/>
    <xf numFmtId="0" fontId="1" fillId="0" borderId="0" xfId="0" applyFont="1" applyFill="1" applyBorder="1"/>
    <xf numFmtId="0" fontId="1" fillId="0" borderId="4" xfId="0" applyFont="1" applyFill="1" applyBorder="1"/>
    <xf numFmtId="0" fontId="1" fillId="0" borderId="10" xfId="0" applyFont="1" applyFill="1" applyBorder="1"/>
    <xf numFmtId="0" fontId="3" fillId="2" borderId="1" xfId="0" applyFont="1" applyFill="1" applyBorder="1" applyAlignment="1">
      <alignment horizontal="right"/>
    </xf>
    <xf numFmtId="0" fontId="3" fillId="2" borderId="2" xfId="0" applyFont="1" applyFill="1" applyBorder="1" applyAlignment="1">
      <alignment horizontal="right"/>
    </xf>
    <xf numFmtId="3" fontId="1" fillId="0" borderId="5" xfId="0" applyNumberFormat="1" applyFont="1" applyBorder="1"/>
    <xf numFmtId="3" fontId="1" fillId="0" borderId="5" xfId="0" applyNumberFormat="1" applyFont="1" applyBorder="1" applyAlignment="1">
      <alignment horizontal="right"/>
    </xf>
    <xf numFmtId="3" fontId="1" fillId="0" borderId="3" xfId="0" applyNumberFormat="1" applyFont="1" applyFill="1" applyBorder="1"/>
    <xf numFmtId="3" fontId="1" fillId="0" borderId="5" xfId="0" applyNumberFormat="1" applyFont="1" applyFill="1" applyBorder="1"/>
    <xf numFmtId="3" fontId="1" fillId="0" borderId="7" xfId="0" applyNumberFormat="1" applyFont="1" applyFill="1" applyBorder="1"/>
    <xf numFmtId="3" fontId="1" fillId="0" borderId="0" xfId="0" applyNumberFormat="1" applyFont="1" applyFill="1" applyBorder="1"/>
    <xf numFmtId="3" fontId="1" fillId="0" borderId="11" xfId="0" applyNumberFormat="1" applyFont="1" applyBorder="1"/>
    <xf numFmtId="3" fontId="1" fillId="0" borderId="10" xfId="0" applyNumberFormat="1" applyFont="1" applyBorder="1" applyAlignment="1">
      <alignment horizontal="right"/>
    </xf>
    <xf numFmtId="3" fontId="1" fillId="0" borderId="4" xfId="0" applyNumberFormat="1" applyFont="1" applyBorder="1"/>
    <xf numFmtId="3" fontId="13" fillId="0" borderId="4" xfId="0" applyNumberFormat="1" applyFont="1" applyBorder="1"/>
    <xf numFmtId="0" fontId="3" fillId="2" borderId="0" xfId="0" applyFont="1" applyFill="1" applyBorder="1" applyAlignment="1">
      <alignment horizontal="right"/>
    </xf>
  </cellXfs>
  <cellStyles count="3">
    <cellStyle name="Procent" xfId="1" builtinId="5"/>
    <cellStyle name="Standaard" xfId="0" builtinId="0"/>
    <cellStyle name="Standaard_9597BEL" xfId="2"/>
  </cellStyles>
  <dxfs count="383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1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53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433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33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22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12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252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66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76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4096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419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457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450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56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86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969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072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150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27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37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48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58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68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3788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42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657225"/>
        </a:xfrm>
        <a:prstGeom prst="rect">
          <a:avLst/>
        </a:prstGeom>
        <a:noFill/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04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355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945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843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38100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95300"/>
        </a:xfrm>
        <a:prstGeom prst="rect">
          <a:avLst/>
        </a:prstGeom>
        <a:noFill/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38</xdr:row>
      <xdr:rowOff>0</xdr:rowOff>
    </xdr:from>
    <xdr:to>
      <xdr:col>0</xdr:col>
      <xdr:colOff>352425</xdr:colOff>
      <xdr:row>41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29400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740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1638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14362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38</xdr:row>
      <xdr:rowOff>28575</xdr:rowOff>
    </xdr:from>
    <xdr:to>
      <xdr:col>0</xdr:col>
      <xdr:colOff>333375</xdr:colOff>
      <xdr:row>41</xdr:row>
      <xdr:rowOff>28575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657975"/>
          <a:ext cx="333375" cy="4857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54"/>
  <sheetViews>
    <sheetView tabSelected="1" topLeftCell="A14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4.140625" style="5" customWidth="1"/>
    <col min="11" max="12" width="13" style="5" customWidth="1"/>
    <col min="13" max="14" width="13.42578125" style="5" customWidth="1"/>
    <col min="15" max="15" width="10.85546875" style="5" customWidth="1"/>
    <col min="16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72</v>
      </c>
    </row>
    <row r="2" spans="1:10" s="1" customFormat="1" ht="18.75" customHeight="1" x14ac:dyDescent="0.3">
      <c r="A2" s="75" t="s">
        <v>124</v>
      </c>
      <c r="B2" s="76"/>
      <c r="C2" s="76"/>
      <c r="D2" s="76"/>
      <c r="E2" s="77"/>
      <c r="F2" s="77"/>
      <c r="G2" s="77"/>
      <c r="H2" s="77"/>
      <c r="I2" s="78" t="s">
        <v>73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9"/>
      <c r="C4" s="7"/>
      <c r="D4" s="7"/>
      <c r="E4" s="7"/>
      <c r="F4" s="7"/>
      <c r="G4" s="8" t="s">
        <v>121</v>
      </c>
      <c r="H4" s="8" t="s">
        <v>122</v>
      </c>
      <c r="I4" s="9"/>
    </row>
    <row r="5" spans="1:10" ht="14.1" customHeight="1" x14ac:dyDescent="0.2">
      <c r="A5" s="99" t="s">
        <v>4</v>
      </c>
      <c r="B5" s="64">
        <v>3081487</v>
      </c>
      <c r="C5" s="36">
        <v>3217353</v>
      </c>
      <c r="D5" s="59">
        <v>3601163</v>
      </c>
      <c r="E5" s="59">
        <v>3882797</v>
      </c>
      <c r="F5" s="59">
        <v>3916425</v>
      </c>
      <c r="G5" s="34">
        <f>IF(E5&gt;0,F5/E5-1,"-")</f>
        <v>8.6607669677296606E-3</v>
      </c>
      <c r="H5" s="35">
        <f>IF(B5&gt;0,((F5/B5)^(1/4)-1),"-")</f>
        <v>6.1774689786020298E-2</v>
      </c>
      <c r="I5" s="101" t="s">
        <v>5</v>
      </c>
      <c r="J5" s="16"/>
    </row>
    <row r="6" spans="1:10" ht="14.1" customHeight="1" x14ac:dyDescent="0.2">
      <c r="A6" s="100" t="s">
        <v>8</v>
      </c>
      <c r="B6" s="65">
        <v>1102665</v>
      </c>
      <c r="C6" s="36">
        <v>1089443</v>
      </c>
      <c r="D6" s="59">
        <v>1154451</v>
      </c>
      <c r="E6" s="59">
        <v>1170608</v>
      </c>
      <c r="F6" s="59">
        <v>1196870</v>
      </c>
      <c r="G6" s="34">
        <f t="shared" ref="G6:G38" si="0">IF(E6&gt;0,F6/E6-1,"-")</f>
        <v>2.2434495578366187E-2</v>
      </c>
      <c r="H6" s="35">
        <f t="shared" ref="H6:H38" si="1">IF(B6&gt;0,((F6/B6)^(1/4)-1),"-")</f>
        <v>2.0706423570675758E-2</v>
      </c>
      <c r="I6" s="102" t="s">
        <v>9</v>
      </c>
      <c r="J6" s="16"/>
    </row>
    <row r="7" spans="1:10" ht="14.1" customHeight="1" x14ac:dyDescent="0.2">
      <c r="A7" s="100" t="s">
        <v>10</v>
      </c>
      <c r="B7" s="65">
        <v>621934</v>
      </c>
      <c r="C7" s="36">
        <v>607692</v>
      </c>
      <c r="D7" s="59">
        <v>640451</v>
      </c>
      <c r="E7" s="59">
        <v>664550</v>
      </c>
      <c r="F7" s="59">
        <v>643343</v>
      </c>
      <c r="G7" s="34">
        <f t="shared" si="0"/>
        <v>-3.1911820028590721E-2</v>
      </c>
      <c r="H7" s="35">
        <f t="shared" si="1"/>
        <v>8.4969058238100192E-3</v>
      </c>
      <c r="I7" s="102" t="s">
        <v>11</v>
      </c>
      <c r="J7" s="16"/>
    </row>
    <row r="8" spans="1:10" ht="14.1" customHeight="1" x14ac:dyDescent="0.2">
      <c r="A8" s="100" t="s">
        <v>6</v>
      </c>
      <c r="B8" s="65">
        <v>903081</v>
      </c>
      <c r="C8" s="36">
        <v>920883</v>
      </c>
      <c r="D8" s="59">
        <v>963845</v>
      </c>
      <c r="E8" s="59">
        <v>1008316</v>
      </c>
      <c r="F8" s="59">
        <v>988711</v>
      </c>
      <c r="G8" s="34">
        <f t="shared" si="0"/>
        <v>-1.9443309438707757E-2</v>
      </c>
      <c r="H8" s="35">
        <f t="shared" si="1"/>
        <v>2.2905856694078075E-2</v>
      </c>
      <c r="I8" s="102" t="s">
        <v>7</v>
      </c>
      <c r="J8" s="16"/>
    </row>
    <row r="9" spans="1:10" ht="14.1" customHeight="1" x14ac:dyDescent="0.2">
      <c r="A9" s="100" t="s">
        <v>14</v>
      </c>
      <c r="B9" s="65">
        <v>953565</v>
      </c>
      <c r="C9" s="36">
        <v>783899</v>
      </c>
      <c r="D9" s="59">
        <v>795722</v>
      </c>
      <c r="E9" s="59">
        <v>793023</v>
      </c>
      <c r="F9" s="59">
        <v>829247</v>
      </c>
      <c r="G9" s="34">
        <f t="shared" si="0"/>
        <v>4.5678372506219977E-2</v>
      </c>
      <c r="H9" s="35">
        <f t="shared" si="1"/>
        <v>-3.4319633564581564E-2</v>
      </c>
      <c r="I9" s="102" t="s">
        <v>15</v>
      </c>
      <c r="J9" s="16"/>
    </row>
    <row r="10" spans="1:10" ht="14.1" customHeight="1" x14ac:dyDescent="0.2">
      <c r="A10" s="100" t="s">
        <v>25</v>
      </c>
      <c r="B10" s="65">
        <v>65182</v>
      </c>
      <c r="C10" s="36">
        <v>68139</v>
      </c>
      <c r="D10" s="59">
        <v>72813</v>
      </c>
      <c r="E10" s="59">
        <v>80702</v>
      </c>
      <c r="F10" s="59">
        <v>81442</v>
      </c>
      <c r="G10" s="34">
        <f t="shared" si="0"/>
        <v>9.1695373101039479E-3</v>
      </c>
      <c r="H10" s="35">
        <f t="shared" si="1"/>
        <v>5.7256069630986506E-2</v>
      </c>
      <c r="I10" s="102" t="s">
        <v>26</v>
      </c>
      <c r="J10" s="16"/>
    </row>
    <row r="11" spans="1:10" ht="14.1" customHeight="1" x14ac:dyDescent="0.2">
      <c r="A11" s="100" t="s">
        <v>16</v>
      </c>
      <c r="B11" s="65">
        <v>41087</v>
      </c>
      <c r="C11" s="36">
        <v>38476</v>
      </c>
      <c r="D11" s="59">
        <v>38810</v>
      </c>
      <c r="E11" s="59">
        <v>40749</v>
      </c>
      <c r="F11" s="59">
        <v>45068</v>
      </c>
      <c r="G11" s="34">
        <f t="shared" si="0"/>
        <v>0.10599033105106881</v>
      </c>
      <c r="H11" s="35">
        <f t="shared" si="1"/>
        <v>2.3389515571799135E-2</v>
      </c>
      <c r="I11" s="102" t="s">
        <v>17</v>
      </c>
      <c r="J11" s="16"/>
    </row>
    <row r="12" spans="1:10" ht="14.1" customHeight="1" x14ac:dyDescent="0.2">
      <c r="A12" s="100" t="s">
        <v>18</v>
      </c>
      <c r="B12" s="65">
        <v>51332</v>
      </c>
      <c r="C12" s="36">
        <v>49678</v>
      </c>
      <c r="D12" s="59">
        <v>51261</v>
      </c>
      <c r="E12" s="59">
        <v>54763</v>
      </c>
      <c r="F12" s="59">
        <v>55709</v>
      </c>
      <c r="G12" s="34">
        <f t="shared" si="0"/>
        <v>1.7274437119953356E-2</v>
      </c>
      <c r="H12" s="35">
        <f t="shared" si="1"/>
        <v>2.0667518954602615E-2</v>
      </c>
      <c r="I12" s="102" t="s">
        <v>19</v>
      </c>
      <c r="J12" s="16"/>
    </row>
    <row r="13" spans="1:10" ht="14.1" customHeight="1" x14ac:dyDescent="0.2">
      <c r="A13" s="100" t="s">
        <v>27</v>
      </c>
      <c r="B13" s="65">
        <v>69202</v>
      </c>
      <c r="C13" s="36">
        <v>62365</v>
      </c>
      <c r="D13" s="59">
        <v>68827</v>
      </c>
      <c r="E13" s="59">
        <v>68451</v>
      </c>
      <c r="F13" s="59">
        <v>69850</v>
      </c>
      <c r="G13" s="34">
        <f t="shared" si="0"/>
        <v>2.0437977531372775E-2</v>
      </c>
      <c r="H13" s="35">
        <f t="shared" si="1"/>
        <v>2.3327971878226439E-3</v>
      </c>
      <c r="I13" s="102" t="s">
        <v>28</v>
      </c>
      <c r="J13" s="16"/>
    </row>
    <row r="14" spans="1:10" ht="14.1" customHeight="1" x14ac:dyDescent="0.2">
      <c r="A14" s="100" t="s">
        <v>29</v>
      </c>
      <c r="B14" s="65">
        <v>31780</v>
      </c>
      <c r="C14" s="36">
        <v>29440</v>
      </c>
      <c r="D14" s="59">
        <v>32290</v>
      </c>
      <c r="E14" s="59">
        <v>34801</v>
      </c>
      <c r="F14" s="59">
        <v>35596</v>
      </c>
      <c r="G14" s="34">
        <f t="shared" si="0"/>
        <v>2.2844171144507319E-2</v>
      </c>
      <c r="H14" s="35">
        <f t="shared" si="1"/>
        <v>2.8754685671020574E-2</v>
      </c>
      <c r="I14" s="102" t="s">
        <v>29</v>
      </c>
      <c r="J14" s="16"/>
    </row>
    <row r="15" spans="1:10" ht="14.1" customHeight="1" x14ac:dyDescent="0.2">
      <c r="A15" s="100" t="s">
        <v>12</v>
      </c>
      <c r="B15" s="65">
        <v>222647</v>
      </c>
      <c r="C15" s="36">
        <v>220731</v>
      </c>
      <c r="D15" s="59">
        <v>242079</v>
      </c>
      <c r="E15" s="59">
        <v>262177</v>
      </c>
      <c r="F15" s="59">
        <v>256693</v>
      </c>
      <c r="G15" s="34">
        <f t="shared" si="0"/>
        <v>-2.0917166646959862E-2</v>
      </c>
      <c r="H15" s="35">
        <f t="shared" si="1"/>
        <v>3.6213615527093346E-2</v>
      </c>
      <c r="I15" s="102" t="s">
        <v>13</v>
      </c>
      <c r="J15" s="16"/>
    </row>
    <row r="16" spans="1:10" ht="14.1" customHeight="1" x14ac:dyDescent="0.2">
      <c r="A16" s="100" t="s">
        <v>23</v>
      </c>
      <c r="B16" s="65">
        <v>264189</v>
      </c>
      <c r="C16" s="36">
        <v>259409</v>
      </c>
      <c r="D16" s="59">
        <v>307875</v>
      </c>
      <c r="E16" s="59">
        <v>337147</v>
      </c>
      <c r="F16" s="59">
        <v>315545</v>
      </c>
      <c r="G16" s="34">
        <f t="shared" si="0"/>
        <v>-6.4072941476566614E-2</v>
      </c>
      <c r="H16" s="35">
        <f t="shared" si="1"/>
        <v>4.5409982904709434E-2</v>
      </c>
      <c r="I16" s="102" t="s">
        <v>24</v>
      </c>
      <c r="J16" s="16"/>
    </row>
    <row r="17" spans="1:10" ht="14.1" customHeight="1" x14ac:dyDescent="0.2">
      <c r="A17" s="100" t="s">
        <v>22</v>
      </c>
      <c r="B17" s="65">
        <v>37552</v>
      </c>
      <c r="C17" s="36">
        <v>35810</v>
      </c>
      <c r="D17" s="59">
        <v>37418</v>
      </c>
      <c r="E17" s="59">
        <v>36588</v>
      </c>
      <c r="F17" s="59">
        <v>38510</v>
      </c>
      <c r="G17" s="34">
        <f t="shared" si="0"/>
        <v>5.2530884442986814E-2</v>
      </c>
      <c r="H17" s="35">
        <f t="shared" si="1"/>
        <v>6.3177001901537633E-3</v>
      </c>
      <c r="I17" s="102" t="s">
        <v>22</v>
      </c>
      <c r="J17" s="16"/>
    </row>
    <row r="18" spans="1:10" ht="14.1" customHeight="1" x14ac:dyDescent="0.2">
      <c r="A18" s="100" t="s">
        <v>20</v>
      </c>
      <c r="B18" s="65">
        <v>31647</v>
      </c>
      <c r="C18" s="36">
        <v>28617</v>
      </c>
      <c r="D18" s="59">
        <v>28367</v>
      </c>
      <c r="E18" s="59">
        <v>30952</v>
      </c>
      <c r="F18" s="59">
        <v>26115</v>
      </c>
      <c r="G18" s="34">
        <f t="shared" si="0"/>
        <v>-0.1562742310674593</v>
      </c>
      <c r="H18" s="35">
        <f t="shared" si="1"/>
        <v>-4.6898022154681751E-2</v>
      </c>
      <c r="I18" s="102" t="s">
        <v>21</v>
      </c>
      <c r="J18" s="16"/>
    </row>
    <row r="19" spans="1:10" ht="14.1" customHeight="1" x14ac:dyDescent="0.2">
      <c r="A19" s="100" t="s">
        <v>30</v>
      </c>
      <c r="B19" s="65">
        <v>32886</v>
      </c>
      <c r="C19" s="36">
        <v>32369</v>
      </c>
      <c r="D19" s="59">
        <v>34259</v>
      </c>
      <c r="E19" s="59">
        <v>36789</v>
      </c>
      <c r="F19" s="59">
        <v>39778</v>
      </c>
      <c r="G19" s="34">
        <f t="shared" si="0"/>
        <v>8.1247111908450798E-2</v>
      </c>
      <c r="H19" s="35">
        <f t="shared" si="1"/>
        <v>4.8716190195760234E-2</v>
      </c>
      <c r="I19" s="102" t="s">
        <v>31</v>
      </c>
      <c r="J19" s="16"/>
    </row>
    <row r="20" spans="1:10" ht="14.1" customHeight="1" x14ac:dyDescent="0.2">
      <c r="A20" s="100" t="s">
        <v>77</v>
      </c>
      <c r="B20" s="65">
        <v>83881</v>
      </c>
      <c r="C20" s="36">
        <v>70422</v>
      </c>
      <c r="D20" s="59">
        <v>74955</v>
      </c>
      <c r="E20" s="59">
        <v>78955</v>
      </c>
      <c r="F20" s="59">
        <v>79029</v>
      </c>
      <c r="G20" s="34">
        <f t="shared" si="0"/>
        <v>9.3724273320239249E-4</v>
      </c>
      <c r="H20" s="35">
        <f t="shared" si="1"/>
        <v>-1.4785665998910624E-2</v>
      </c>
      <c r="I20" s="102" t="s">
        <v>78</v>
      </c>
      <c r="J20" s="16"/>
    </row>
    <row r="21" spans="1:10" ht="14.1" customHeight="1" x14ac:dyDescent="0.2">
      <c r="A21" s="100" t="s">
        <v>87</v>
      </c>
      <c r="B21" s="16">
        <v>25197</v>
      </c>
      <c r="C21" s="36">
        <v>26151</v>
      </c>
      <c r="D21" s="59">
        <v>28363</v>
      </c>
      <c r="E21" s="59">
        <v>28356</v>
      </c>
      <c r="F21" s="59">
        <v>30051</v>
      </c>
      <c r="G21" s="34">
        <f t="shared" si="0"/>
        <v>5.9775708844688857E-2</v>
      </c>
      <c r="H21" s="35">
        <f t="shared" si="1"/>
        <v>4.5027028443507255E-2</v>
      </c>
      <c r="I21" s="102" t="s">
        <v>36</v>
      </c>
      <c r="J21" s="16"/>
    </row>
    <row r="22" spans="1:10" ht="14.1" customHeight="1" x14ac:dyDescent="0.2">
      <c r="A22" s="100" t="s">
        <v>79</v>
      </c>
      <c r="B22" s="65">
        <v>24327</v>
      </c>
      <c r="C22" s="36">
        <v>23072</v>
      </c>
      <c r="D22" s="59">
        <v>24221</v>
      </c>
      <c r="E22" s="59">
        <v>27746</v>
      </c>
      <c r="F22" s="59">
        <v>30392</v>
      </c>
      <c r="G22" s="34">
        <f t="shared" si="0"/>
        <v>9.5365097671736399E-2</v>
      </c>
      <c r="H22" s="35">
        <f t="shared" si="1"/>
        <v>5.7225625850831685E-2</v>
      </c>
      <c r="I22" s="102" t="s">
        <v>80</v>
      </c>
      <c r="J22" s="16"/>
    </row>
    <row r="23" spans="1:10" ht="14.1" customHeight="1" x14ac:dyDescent="0.2">
      <c r="A23" s="100" t="s">
        <v>115</v>
      </c>
      <c r="B23" s="65">
        <v>32439</v>
      </c>
      <c r="C23" s="36">
        <v>31005</v>
      </c>
      <c r="D23" s="59">
        <v>35709</v>
      </c>
      <c r="E23" s="59">
        <v>39726</v>
      </c>
      <c r="F23" s="59">
        <v>38215</v>
      </c>
      <c r="G23" s="34">
        <f t="shared" ref="G23:G36" si="2">IF(E23&gt;0,F23/E23-1,"-")</f>
        <v>-3.8035543472788591E-2</v>
      </c>
      <c r="H23" s="35">
        <f t="shared" ref="H23:H36" si="3">IF(B23&gt;0,((F23/B23)^(1/4)-1),"-")</f>
        <v>4.1817387981795795E-2</v>
      </c>
      <c r="I23" s="102" t="s">
        <v>118</v>
      </c>
      <c r="J23" s="16"/>
    </row>
    <row r="24" spans="1:10" ht="14.1" customHeight="1" x14ac:dyDescent="0.2">
      <c r="A24" s="100" t="s">
        <v>32</v>
      </c>
      <c r="B24" s="65">
        <v>32489</v>
      </c>
      <c r="C24" s="36">
        <v>29321</v>
      </c>
      <c r="D24" s="59">
        <v>33407</v>
      </c>
      <c r="E24" s="59">
        <v>36869</v>
      </c>
      <c r="F24" s="59">
        <v>37863</v>
      </c>
      <c r="G24" s="34">
        <f t="shared" si="2"/>
        <v>2.6960318967153896E-2</v>
      </c>
      <c r="H24" s="35">
        <f t="shared" si="3"/>
        <v>3.9009860928262974E-2</v>
      </c>
      <c r="I24" s="102" t="s">
        <v>33</v>
      </c>
      <c r="J24" s="16"/>
    </row>
    <row r="25" spans="1:10" ht="14.1" customHeight="1" x14ac:dyDescent="0.2">
      <c r="A25" s="100" t="s">
        <v>34</v>
      </c>
      <c r="B25" s="16">
        <v>63203</v>
      </c>
      <c r="C25" s="36">
        <v>64612</v>
      </c>
      <c r="D25" s="59">
        <v>74031</v>
      </c>
      <c r="E25" s="59">
        <v>83704</v>
      </c>
      <c r="F25" s="59">
        <v>88935</v>
      </c>
      <c r="G25" s="34">
        <f t="shared" si="2"/>
        <v>6.2494026569817507E-2</v>
      </c>
      <c r="H25" s="35">
        <f t="shared" si="3"/>
        <v>8.9140114755507982E-2</v>
      </c>
      <c r="I25" s="102" t="s">
        <v>35</v>
      </c>
      <c r="J25" s="16"/>
    </row>
    <row r="26" spans="1:10" ht="14.1" customHeight="1" x14ac:dyDescent="0.2">
      <c r="A26" s="100" t="s">
        <v>37</v>
      </c>
      <c r="B26" s="16">
        <v>60914</v>
      </c>
      <c r="C26" s="36">
        <v>50414</v>
      </c>
      <c r="D26" s="59">
        <v>66511</v>
      </c>
      <c r="E26" s="59">
        <v>87055</v>
      </c>
      <c r="F26" s="59">
        <v>99852</v>
      </c>
      <c r="G26" s="34">
        <f t="shared" si="2"/>
        <v>0.14699902360576655</v>
      </c>
      <c r="H26" s="35">
        <f t="shared" si="3"/>
        <v>0.13151394921421233</v>
      </c>
      <c r="I26" s="102" t="s">
        <v>38</v>
      </c>
      <c r="J26" s="16"/>
    </row>
    <row r="27" spans="1:10" ht="14.1" customHeight="1" x14ac:dyDescent="0.2">
      <c r="A27" s="100" t="s">
        <v>39</v>
      </c>
      <c r="B27" s="16">
        <v>258242</v>
      </c>
      <c r="C27" s="36">
        <v>245513</v>
      </c>
      <c r="D27" s="59">
        <v>276336</v>
      </c>
      <c r="E27" s="59">
        <v>306789</v>
      </c>
      <c r="F27" s="59">
        <v>308560</v>
      </c>
      <c r="G27" s="34">
        <f t="shared" si="2"/>
        <v>5.7726971957925421E-3</v>
      </c>
      <c r="H27" s="35">
        <f t="shared" si="3"/>
        <v>4.5509990994353489E-2</v>
      </c>
      <c r="I27" s="102" t="s">
        <v>40</v>
      </c>
      <c r="J27" s="16"/>
    </row>
    <row r="28" spans="1:10" ht="14.1" customHeight="1" x14ac:dyDescent="0.2">
      <c r="A28" s="100" t="s">
        <v>41</v>
      </c>
      <c r="B28" s="16">
        <v>37752</v>
      </c>
      <c r="C28" s="36">
        <v>33340</v>
      </c>
      <c r="D28" s="59">
        <v>40746</v>
      </c>
      <c r="E28" s="59">
        <v>47127</v>
      </c>
      <c r="F28" s="59">
        <v>48923</v>
      </c>
      <c r="G28" s="34">
        <f t="shared" si="2"/>
        <v>3.8109788443991821E-2</v>
      </c>
      <c r="H28" s="35">
        <f t="shared" si="3"/>
        <v>6.6948062330997482E-2</v>
      </c>
      <c r="I28" s="102" t="s">
        <v>41</v>
      </c>
      <c r="J28" s="16"/>
    </row>
    <row r="29" spans="1:10" ht="14.1" customHeight="1" x14ac:dyDescent="0.2">
      <c r="A29" s="100" t="s">
        <v>42</v>
      </c>
      <c r="B29" s="65">
        <v>94948</v>
      </c>
      <c r="C29" s="36">
        <v>74463</v>
      </c>
      <c r="D29" s="59">
        <v>75976</v>
      </c>
      <c r="E29" s="59">
        <v>86778</v>
      </c>
      <c r="F29" s="59">
        <v>107147</v>
      </c>
      <c r="G29" s="34">
        <f t="shared" si="2"/>
        <v>0.23472539122819147</v>
      </c>
      <c r="H29" s="35">
        <f t="shared" si="3"/>
        <v>3.0679287733238247E-2</v>
      </c>
      <c r="I29" s="102" t="s">
        <v>42</v>
      </c>
      <c r="J29" s="16"/>
    </row>
    <row r="30" spans="1:10" ht="14.1" customHeight="1" x14ac:dyDescent="0.2">
      <c r="A30" s="100" t="s">
        <v>81</v>
      </c>
      <c r="B30" s="65">
        <v>71734</v>
      </c>
      <c r="C30" s="36">
        <v>71544</v>
      </c>
      <c r="D30" s="59">
        <v>75201</v>
      </c>
      <c r="E30" s="59">
        <v>95880</v>
      </c>
      <c r="F30" s="59">
        <v>115379</v>
      </c>
      <c r="G30" s="34">
        <f t="shared" si="2"/>
        <v>0.20336879432624122</v>
      </c>
      <c r="H30" s="35">
        <f t="shared" si="3"/>
        <v>0.1261608633063982</v>
      </c>
      <c r="I30" s="102" t="s">
        <v>81</v>
      </c>
      <c r="J30" s="16"/>
    </row>
    <row r="31" spans="1:10" ht="14.1" customHeight="1" x14ac:dyDescent="0.2">
      <c r="A31" s="100" t="s">
        <v>82</v>
      </c>
      <c r="B31" s="65">
        <v>53951</v>
      </c>
      <c r="C31" s="36">
        <v>34700</v>
      </c>
      <c r="D31" s="59">
        <v>40447</v>
      </c>
      <c r="E31" s="59">
        <v>42709</v>
      </c>
      <c r="F31" s="59">
        <v>41310</v>
      </c>
      <c r="G31" s="34">
        <f t="shared" si="2"/>
        <v>-3.2756561848790611E-2</v>
      </c>
      <c r="H31" s="35">
        <f t="shared" si="3"/>
        <v>-6.4564335100617321E-2</v>
      </c>
      <c r="I31" s="102" t="s">
        <v>82</v>
      </c>
      <c r="J31" s="16"/>
    </row>
    <row r="32" spans="1:10" ht="14.1" customHeight="1" x14ac:dyDescent="0.2">
      <c r="A32" s="100" t="s">
        <v>83</v>
      </c>
      <c r="B32" s="65">
        <v>29237</v>
      </c>
      <c r="C32" s="36">
        <v>22222</v>
      </c>
      <c r="D32" s="59">
        <v>25603</v>
      </c>
      <c r="E32" s="59">
        <v>28224</v>
      </c>
      <c r="F32" s="59">
        <v>34354</v>
      </c>
      <c r="G32" s="34">
        <f t="shared" si="2"/>
        <v>0.21719104308390014</v>
      </c>
      <c r="H32" s="35">
        <f t="shared" si="3"/>
        <v>4.1144779658318642E-2</v>
      </c>
      <c r="I32" s="102" t="s">
        <v>84</v>
      </c>
      <c r="J32" s="16"/>
    </row>
    <row r="33" spans="1:10" ht="14.1" customHeight="1" x14ac:dyDescent="0.2">
      <c r="A33" s="100" t="s">
        <v>85</v>
      </c>
      <c r="B33" s="65">
        <v>25694</v>
      </c>
      <c r="C33" s="36">
        <v>22901</v>
      </c>
      <c r="D33" s="59">
        <v>26185</v>
      </c>
      <c r="E33" s="59">
        <v>32830</v>
      </c>
      <c r="F33" s="59">
        <v>35937</v>
      </c>
      <c r="G33" s="34">
        <f t="shared" si="2"/>
        <v>9.4639049649710705E-2</v>
      </c>
      <c r="H33" s="35">
        <f t="shared" si="3"/>
        <v>8.7495641277490321E-2</v>
      </c>
      <c r="I33" s="102" t="s">
        <v>86</v>
      </c>
      <c r="J33" s="16"/>
    </row>
    <row r="34" spans="1:10" ht="14.1" customHeight="1" x14ac:dyDescent="0.2">
      <c r="A34" s="100" t="s">
        <v>116</v>
      </c>
      <c r="B34" s="65">
        <v>26858</v>
      </c>
      <c r="C34" s="36">
        <v>25446</v>
      </c>
      <c r="D34" s="59">
        <v>30250</v>
      </c>
      <c r="E34" s="59">
        <v>34238</v>
      </c>
      <c r="F34" s="59">
        <v>36391</v>
      </c>
      <c r="G34" s="34">
        <f t="shared" si="2"/>
        <v>6.2883345989835915E-2</v>
      </c>
      <c r="H34" s="35">
        <f t="shared" si="3"/>
        <v>7.8897235015839451E-2</v>
      </c>
      <c r="I34" s="102" t="s">
        <v>119</v>
      </c>
      <c r="J34" s="16"/>
    </row>
    <row r="35" spans="1:10" ht="14.1" customHeight="1" x14ac:dyDescent="0.2">
      <c r="A35" s="100" t="s">
        <v>117</v>
      </c>
      <c r="B35" s="65">
        <v>22425</v>
      </c>
      <c r="C35" s="36">
        <v>19668</v>
      </c>
      <c r="D35" s="59">
        <v>29135</v>
      </c>
      <c r="E35" s="59">
        <v>38511</v>
      </c>
      <c r="F35" s="59">
        <v>42670</v>
      </c>
      <c r="G35" s="34">
        <f t="shared" si="2"/>
        <v>0.10799511827789465</v>
      </c>
      <c r="H35" s="35">
        <f t="shared" si="3"/>
        <v>0.17448519810106933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v>447813</v>
      </c>
      <c r="C36" s="66">
        <f t="shared" ref="C36:E36" si="4">C38-SUM(C5:C35)</f>
        <v>378146</v>
      </c>
      <c r="D36" s="66">
        <f t="shared" si="4"/>
        <v>346106</v>
      </c>
      <c r="E36" s="66">
        <f t="shared" si="4"/>
        <v>361813</v>
      </c>
      <c r="F36" s="66">
        <v>400106</v>
      </c>
      <c r="G36" s="34">
        <f t="shared" si="2"/>
        <v>0.10583644037113094</v>
      </c>
      <c r="H36" s="35">
        <f t="shared" si="3"/>
        <v>-2.7768715334322014E-2</v>
      </c>
      <c r="I36" s="102" t="s">
        <v>44</v>
      </c>
      <c r="J36" s="16"/>
    </row>
    <row r="37" spans="1:10" ht="14.1" customHeight="1" x14ac:dyDescent="0.2">
      <c r="A37" s="103" t="s">
        <v>45</v>
      </c>
      <c r="B37" s="80">
        <v>5819853</v>
      </c>
      <c r="C37" s="82">
        <v>5449891</v>
      </c>
      <c r="D37" s="83">
        <v>5771650</v>
      </c>
      <c r="E37" s="83">
        <v>6076926</v>
      </c>
      <c r="F37" s="83">
        <v>6197591</v>
      </c>
      <c r="G37" s="84">
        <f t="shared" si="0"/>
        <v>1.98562562716742E-2</v>
      </c>
      <c r="H37" s="85">
        <f t="shared" si="1"/>
        <v>1.5845647757741999E-2</v>
      </c>
      <c r="I37" s="86" t="s">
        <v>46</v>
      </c>
      <c r="J37" s="16"/>
    </row>
    <row r="38" spans="1:10" ht="14.1" customHeight="1" x14ac:dyDescent="0.2">
      <c r="A38" s="103" t="s">
        <v>47</v>
      </c>
      <c r="B38" s="86">
        <v>8901340</v>
      </c>
      <c r="C38" s="81">
        <v>8667244</v>
      </c>
      <c r="D38" s="87">
        <v>9372813</v>
      </c>
      <c r="E38" s="87">
        <v>9959723</v>
      </c>
      <c r="F38" s="87">
        <v>10114016</v>
      </c>
      <c r="G38" s="84">
        <f t="shared" si="0"/>
        <v>1.5491695903590896E-2</v>
      </c>
      <c r="H38" s="84">
        <f t="shared" si="1"/>
        <v>3.244532386339416E-2</v>
      </c>
      <c r="I38" s="86" t="s">
        <v>48</v>
      </c>
      <c r="J38" s="16"/>
    </row>
    <row r="39" spans="1:10" ht="12.75" customHeight="1" x14ac:dyDescent="0.2">
      <c r="A39" s="13" t="s">
        <v>125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382" priority="7" stopIfTrue="1" operator="notEqual">
      <formula>0</formula>
    </cfRule>
  </conditionalFormatting>
  <conditionalFormatting sqref="B5:B38 F5:F38">
    <cfRule type="cellIs" dxfId="381" priority="10" stopIfTrue="1" operator="lessThan">
      <formula>0</formula>
    </cfRule>
  </conditionalFormatting>
  <conditionalFormatting sqref="A37:A38">
    <cfRule type="cellIs" dxfId="380" priority="5" stopIfTrue="1" operator="lessThan">
      <formula>0</formula>
    </cfRule>
  </conditionalFormatting>
  <conditionalFormatting sqref="I37:I38">
    <cfRule type="cellIs" dxfId="379" priority="4" stopIfTrue="1" operator="lessThan">
      <formula>0</formula>
    </cfRule>
  </conditionalFormatting>
  <conditionalFormatting sqref="C5:C38">
    <cfRule type="cellIs" dxfId="378" priority="3" stopIfTrue="1" operator="lessThan">
      <formula>0</formula>
    </cfRule>
  </conditionalFormatting>
  <conditionalFormatting sqref="D5:D38">
    <cfRule type="cellIs" dxfId="377" priority="2" stopIfTrue="1" operator="lessThan">
      <formula>0</formula>
    </cfRule>
  </conditionalFormatting>
  <conditionalFormatting sqref="E5:E38">
    <cfRule type="cellIs" dxfId="37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126</v>
      </c>
      <c r="B1" s="91"/>
      <c r="C1" s="91"/>
      <c r="D1" s="91"/>
      <c r="E1" s="91"/>
      <c r="F1" s="91"/>
      <c r="G1" s="91"/>
      <c r="H1" s="91"/>
      <c r="I1" s="96" t="s">
        <v>52</v>
      </c>
    </row>
    <row r="2" spans="1:10" s="40" customFormat="1" ht="18.75" customHeight="1" x14ac:dyDescent="0.3">
      <c r="A2" s="75" t="s">
        <v>127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30">
        <v>860055</v>
      </c>
      <c r="C5" s="20">
        <v>878944</v>
      </c>
      <c r="D5" s="60">
        <v>936591</v>
      </c>
      <c r="E5" s="61">
        <v>982659</v>
      </c>
      <c r="F5" s="61">
        <v>1006535</v>
      </c>
      <c r="G5" s="34">
        <f>IF(E5&gt;0,F5/E5-1,"-")</f>
        <v>2.4297340175991833E-2</v>
      </c>
      <c r="H5" s="35">
        <f>IF(B5&gt;0,((F5/B5)^(1/4)-1),"-")</f>
        <v>4.0101359475465115E-2</v>
      </c>
      <c r="I5" s="45" t="s">
        <v>5</v>
      </c>
      <c r="J5" s="46"/>
    </row>
    <row r="6" spans="1:10" ht="14.1" customHeight="1" x14ac:dyDescent="0.2">
      <c r="A6" s="47" t="s">
        <v>8</v>
      </c>
      <c r="B6" s="18">
        <v>182588</v>
      </c>
      <c r="C6" s="12">
        <v>178977</v>
      </c>
      <c r="D6" s="61">
        <v>201721</v>
      </c>
      <c r="E6" s="61">
        <v>209686</v>
      </c>
      <c r="F6" s="61">
        <v>202030</v>
      </c>
      <c r="G6" s="34">
        <f t="shared" ref="G6:G38" si="0">IF(E6&gt;0,F6/E6-1,"-")</f>
        <v>-3.6511736596625433E-2</v>
      </c>
      <c r="H6" s="35">
        <f t="shared" ref="H6:H38" si="1">IF(B6&gt;0,((F6/B6)^(1/4)-1),"-")</f>
        <v>2.5618646578006388E-2</v>
      </c>
      <c r="I6" s="48" t="s">
        <v>9</v>
      </c>
      <c r="J6" s="46"/>
    </row>
    <row r="7" spans="1:10" ht="14.1" customHeight="1" x14ac:dyDescent="0.2">
      <c r="A7" s="47" t="s">
        <v>10</v>
      </c>
      <c r="B7" s="18">
        <v>107546</v>
      </c>
      <c r="C7" s="12">
        <v>115471</v>
      </c>
      <c r="D7" s="61">
        <v>124262</v>
      </c>
      <c r="E7" s="61">
        <v>136934</v>
      </c>
      <c r="F7" s="61">
        <v>131155</v>
      </c>
      <c r="G7" s="34">
        <f t="shared" si="0"/>
        <v>-4.2202813034016406E-2</v>
      </c>
      <c r="H7" s="35">
        <f t="shared" si="1"/>
        <v>5.0866741457948006E-2</v>
      </c>
      <c r="I7" s="48" t="s">
        <v>11</v>
      </c>
      <c r="J7" s="46"/>
    </row>
    <row r="8" spans="1:10" ht="14.1" customHeight="1" x14ac:dyDescent="0.2">
      <c r="A8" s="47" t="s">
        <v>6</v>
      </c>
      <c r="B8" s="18">
        <v>144924</v>
      </c>
      <c r="C8" s="12">
        <v>153609</v>
      </c>
      <c r="D8" s="61">
        <v>169621</v>
      </c>
      <c r="E8" s="61">
        <v>179486</v>
      </c>
      <c r="F8" s="61">
        <v>164833</v>
      </c>
      <c r="G8" s="34">
        <f t="shared" si="0"/>
        <v>-8.1638679339892772E-2</v>
      </c>
      <c r="H8" s="35">
        <f t="shared" si="1"/>
        <v>3.2704246028564699E-2</v>
      </c>
      <c r="I8" s="48" t="s">
        <v>7</v>
      </c>
      <c r="J8" s="46"/>
    </row>
    <row r="9" spans="1:10" ht="14.1" customHeight="1" x14ac:dyDescent="0.2">
      <c r="A9" s="47" t="s">
        <v>14</v>
      </c>
      <c r="B9" s="18">
        <v>314772</v>
      </c>
      <c r="C9" s="12">
        <v>259584</v>
      </c>
      <c r="D9" s="61">
        <v>258991</v>
      </c>
      <c r="E9" s="61">
        <v>261902</v>
      </c>
      <c r="F9" s="61">
        <v>273001</v>
      </c>
      <c r="G9" s="34">
        <f t="shared" si="0"/>
        <v>4.2378446899985489E-2</v>
      </c>
      <c r="H9" s="35">
        <f t="shared" si="1"/>
        <v>-3.4967285576549045E-2</v>
      </c>
      <c r="I9" s="48" t="s">
        <v>15</v>
      </c>
      <c r="J9" s="46"/>
    </row>
    <row r="10" spans="1:10" ht="14.1" customHeight="1" x14ac:dyDescent="0.2">
      <c r="A10" s="47" t="s">
        <v>25</v>
      </c>
      <c r="B10" s="18">
        <v>21374</v>
      </c>
      <c r="C10" s="12">
        <v>23350</v>
      </c>
      <c r="D10" s="61">
        <v>24258</v>
      </c>
      <c r="E10" s="61">
        <v>26571</v>
      </c>
      <c r="F10" s="61">
        <v>25312</v>
      </c>
      <c r="G10" s="34">
        <f t="shared" si="0"/>
        <v>-4.7382484663731184E-2</v>
      </c>
      <c r="H10" s="35">
        <f t="shared" si="1"/>
        <v>4.3182190829793576E-2</v>
      </c>
      <c r="I10" s="48" t="s">
        <v>26</v>
      </c>
      <c r="J10" s="46"/>
    </row>
    <row r="11" spans="1:10" ht="14.1" customHeight="1" x14ac:dyDescent="0.2">
      <c r="A11" s="47" t="s">
        <v>16</v>
      </c>
      <c r="B11" s="18">
        <v>4794</v>
      </c>
      <c r="C11" s="12">
        <v>4876</v>
      </c>
      <c r="D11" s="61">
        <v>4572</v>
      </c>
      <c r="E11" s="61">
        <v>4839</v>
      </c>
      <c r="F11" s="61">
        <v>5207</v>
      </c>
      <c r="G11" s="34">
        <f t="shared" si="0"/>
        <v>7.604877040710889E-2</v>
      </c>
      <c r="H11" s="35">
        <f t="shared" si="1"/>
        <v>2.0874573116960837E-2</v>
      </c>
      <c r="I11" s="48" t="s">
        <v>17</v>
      </c>
      <c r="J11" s="46"/>
    </row>
    <row r="12" spans="1:10" ht="14.1" customHeight="1" x14ac:dyDescent="0.2">
      <c r="A12" s="47" t="s">
        <v>18</v>
      </c>
      <c r="B12" s="18">
        <v>3765</v>
      </c>
      <c r="C12" s="12">
        <v>3518</v>
      </c>
      <c r="D12" s="61">
        <v>4105</v>
      </c>
      <c r="E12" s="61">
        <v>4842</v>
      </c>
      <c r="F12" s="61">
        <v>4322</v>
      </c>
      <c r="G12" s="34">
        <f t="shared" si="0"/>
        <v>-0.10739363899215204</v>
      </c>
      <c r="H12" s="35">
        <f t="shared" si="1"/>
        <v>3.5094367829867412E-2</v>
      </c>
      <c r="I12" s="48" t="s">
        <v>19</v>
      </c>
      <c r="J12" s="46"/>
    </row>
    <row r="13" spans="1:10" ht="14.1" customHeight="1" x14ac:dyDescent="0.2">
      <c r="A13" s="47" t="s">
        <v>27</v>
      </c>
      <c r="B13" s="18">
        <v>3946</v>
      </c>
      <c r="C13" s="12">
        <v>3861</v>
      </c>
      <c r="D13" s="61">
        <v>4099</v>
      </c>
      <c r="E13" s="61">
        <v>4659</v>
      </c>
      <c r="F13" s="61">
        <v>4588</v>
      </c>
      <c r="G13" s="34">
        <f t="shared" si="0"/>
        <v>-1.5239321742863243E-2</v>
      </c>
      <c r="H13" s="35">
        <f t="shared" si="1"/>
        <v>3.8404549187392556E-2</v>
      </c>
      <c r="I13" s="48" t="s">
        <v>28</v>
      </c>
      <c r="J13" s="46"/>
    </row>
    <row r="14" spans="1:10" ht="14.1" customHeight="1" x14ac:dyDescent="0.2">
      <c r="A14" s="47" t="s">
        <v>29</v>
      </c>
      <c r="B14" s="18">
        <v>1750</v>
      </c>
      <c r="C14" s="12">
        <v>1653</v>
      </c>
      <c r="D14" s="61">
        <v>1985</v>
      </c>
      <c r="E14" s="61">
        <v>2037</v>
      </c>
      <c r="F14" s="61">
        <v>1898</v>
      </c>
      <c r="G14" s="34">
        <f t="shared" si="0"/>
        <v>-6.8237604320078526E-2</v>
      </c>
      <c r="H14" s="35">
        <f t="shared" si="1"/>
        <v>2.0503597059959411E-2</v>
      </c>
      <c r="I14" s="48" t="s">
        <v>29</v>
      </c>
      <c r="J14" s="46"/>
    </row>
    <row r="15" spans="1:10" ht="14.1" customHeight="1" x14ac:dyDescent="0.2">
      <c r="A15" s="47" t="s">
        <v>12</v>
      </c>
      <c r="B15" s="18">
        <v>22271</v>
      </c>
      <c r="C15" s="12">
        <v>19863</v>
      </c>
      <c r="D15" s="61">
        <v>22145</v>
      </c>
      <c r="E15" s="61">
        <v>25345</v>
      </c>
      <c r="F15" s="61">
        <v>25995</v>
      </c>
      <c r="G15" s="34">
        <f t="shared" si="0"/>
        <v>2.5646084040244599E-2</v>
      </c>
      <c r="H15" s="35">
        <f t="shared" si="1"/>
        <v>3.9411520188298077E-2</v>
      </c>
      <c r="I15" s="48" t="s">
        <v>13</v>
      </c>
      <c r="J15" s="46"/>
    </row>
    <row r="16" spans="1:10" ht="14.1" customHeight="1" x14ac:dyDescent="0.2">
      <c r="A16" s="47" t="s">
        <v>23</v>
      </c>
      <c r="B16" s="18">
        <v>39650</v>
      </c>
      <c r="C16" s="12">
        <v>40778</v>
      </c>
      <c r="D16" s="61">
        <v>49799</v>
      </c>
      <c r="E16" s="61">
        <v>61132</v>
      </c>
      <c r="F16" s="61">
        <v>53844</v>
      </c>
      <c r="G16" s="34">
        <f t="shared" si="0"/>
        <v>-0.11921743113263106</v>
      </c>
      <c r="H16" s="35">
        <f t="shared" si="1"/>
        <v>7.9502198082860742E-2</v>
      </c>
      <c r="I16" s="48" t="s">
        <v>24</v>
      </c>
      <c r="J16" s="46"/>
    </row>
    <row r="17" spans="1:10" ht="14.1" customHeight="1" x14ac:dyDescent="0.2">
      <c r="A17" s="47" t="s">
        <v>22</v>
      </c>
      <c r="B17" s="18">
        <v>2027</v>
      </c>
      <c r="C17" s="12">
        <v>2002</v>
      </c>
      <c r="D17" s="61">
        <v>2232</v>
      </c>
      <c r="E17" s="61">
        <v>2476</v>
      </c>
      <c r="F17" s="61">
        <v>2162</v>
      </c>
      <c r="G17" s="34">
        <f t="shared" si="0"/>
        <v>-0.12681744749596124</v>
      </c>
      <c r="H17" s="35">
        <f t="shared" si="1"/>
        <v>1.6249828311594383E-2</v>
      </c>
      <c r="I17" s="48" t="s">
        <v>22</v>
      </c>
      <c r="J17" s="46"/>
    </row>
    <row r="18" spans="1:10" ht="14.1" customHeight="1" x14ac:dyDescent="0.2">
      <c r="A18" s="47" t="s">
        <v>20</v>
      </c>
      <c r="B18" s="18">
        <v>1938</v>
      </c>
      <c r="C18" s="12">
        <v>1931</v>
      </c>
      <c r="D18" s="61">
        <v>2348</v>
      </c>
      <c r="E18" s="61">
        <v>2129</v>
      </c>
      <c r="F18" s="61">
        <v>1770</v>
      </c>
      <c r="G18" s="34">
        <f t="shared" si="0"/>
        <v>-0.16862376702677317</v>
      </c>
      <c r="H18" s="35">
        <f t="shared" si="1"/>
        <v>-2.2414225106514696E-2</v>
      </c>
      <c r="I18" s="48" t="s">
        <v>21</v>
      </c>
      <c r="J18" s="46"/>
    </row>
    <row r="19" spans="1:10" ht="14.1" customHeight="1" x14ac:dyDescent="0.2">
      <c r="A19" s="47" t="s">
        <v>30</v>
      </c>
      <c r="B19" s="18">
        <v>2078</v>
      </c>
      <c r="C19" s="12">
        <v>1915</v>
      </c>
      <c r="D19" s="61">
        <v>2242</v>
      </c>
      <c r="E19" s="61">
        <v>2471</v>
      </c>
      <c r="F19" s="61">
        <v>2745</v>
      </c>
      <c r="G19" s="34">
        <f t="shared" si="0"/>
        <v>0.11088628085795227</v>
      </c>
      <c r="H19" s="35">
        <f t="shared" si="1"/>
        <v>7.2072612152013438E-2</v>
      </c>
      <c r="I19" s="48" t="s">
        <v>31</v>
      </c>
      <c r="J19" s="46"/>
    </row>
    <row r="20" spans="1:10" ht="14.1" customHeight="1" x14ac:dyDescent="0.2">
      <c r="A20" s="47" t="s">
        <v>77</v>
      </c>
      <c r="B20" s="18">
        <v>5632</v>
      </c>
      <c r="C20" s="12">
        <v>5252</v>
      </c>
      <c r="D20" s="61">
        <v>4912</v>
      </c>
      <c r="E20" s="61">
        <v>5058</v>
      </c>
      <c r="F20" s="61">
        <v>5140</v>
      </c>
      <c r="G20" s="34">
        <f t="shared" si="0"/>
        <v>1.6211941478845304E-2</v>
      </c>
      <c r="H20" s="35">
        <f t="shared" si="1"/>
        <v>-2.2593735531164394E-2</v>
      </c>
      <c r="I20" s="48" t="s">
        <v>78</v>
      </c>
      <c r="J20" s="46"/>
    </row>
    <row r="21" spans="1:10" ht="14.1" customHeight="1" x14ac:dyDescent="0.2">
      <c r="A21" s="47" t="s">
        <v>87</v>
      </c>
      <c r="B21" s="18">
        <v>2322</v>
      </c>
      <c r="C21" s="12">
        <v>1726</v>
      </c>
      <c r="D21" s="61">
        <v>2316</v>
      </c>
      <c r="E21" s="61">
        <v>2487</v>
      </c>
      <c r="F21" s="61">
        <v>2611</v>
      </c>
      <c r="G21" s="34">
        <f t="shared" si="0"/>
        <v>4.985926819461195E-2</v>
      </c>
      <c r="H21" s="35">
        <f t="shared" si="1"/>
        <v>2.9760346234714685E-2</v>
      </c>
      <c r="I21" s="48" t="s">
        <v>36</v>
      </c>
      <c r="J21" s="46"/>
    </row>
    <row r="22" spans="1:10" ht="14.1" customHeight="1" x14ac:dyDescent="0.2">
      <c r="A22" s="47" t="s">
        <v>79</v>
      </c>
      <c r="B22" s="18">
        <v>1737</v>
      </c>
      <c r="C22" s="12">
        <v>1544</v>
      </c>
      <c r="D22" s="61">
        <v>1959</v>
      </c>
      <c r="E22" s="61">
        <v>1914</v>
      </c>
      <c r="F22" s="61">
        <v>2119</v>
      </c>
      <c r="G22" s="34">
        <f t="shared" si="0"/>
        <v>0.10710553814002099</v>
      </c>
      <c r="H22" s="35">
        <f t="shared" si="1"/>
        <v>5.0951766630512596E-2</v>
      </c>
      <c r="I22" s="48" t="s">
        <v>80</v>
      </c>
      <c r="J22" s="46"/>
    </row>
    <row r="23" spans="1:10" ht="14.1" customHeight="1" x14ac:dyDescent="0.2">
      <c r="A23" s="47" t="s">
        <v>115</v>
      </c>
      <c r="B23" s="18">
        <v>1953</v>
      </c>
      <c r="C23" s="12">
        <v>1789</v>
      </c>
      <c r="D23" s="61">
        <v>1872</v>
      </c>
      <c r="E23" s="61">
        <v>2473</v>
      </c>
      <c r="F23" s="61">
        <v>2235</v>
      </c>
      <c r="G23" s="34">
        <f t="shared" ref="G23:G36" si="2">IF(E23&gt;0,F23/E23-1,"-")</f>
        <v>-9.6239385361908569E-2</v>
      </c>
      <c r="H23" s="35">
        <f t="shared" ref="H23:H36" si="3">IF(B23&gt;0,((F23/B23)^(1/4)-1),"-")</f>
        <v>3.4293561131359507E-2</v>
      </c>
      <c r="I23" s="48" t="s">
        <v>118</v>
      </c>
      <c r="J23" s="46"/>
    </row>
    <row r="24" spans="1:10" ht="14.1" customHeight="1" x14ac:dyDescent="0.2">
      <c r="A24" s="47" t="s">
        <v>32</v>
      </c>
      <c r="B24" s="18">
        <v>2239</v>
      </c>
      <c r="C24" s="12">
        <v>2037</v>
      </c>
      <c r="D24" s="61">
        <v>2391</v>
      </c>
      <c r="E24" s="61">
        <v>2560</v>
      </c>
      <c r="F24" s="61">
        <v>2660</v>
      </c>
      <c r="G24" s="34">
        <f t="shared" si="2"/>
        <v>3.90625E-2</v>
      </c>
      <c r="H24" s="35">
        <f t="shared" si="3"/>
        <v>4.4015354047392208E-2</v>
      </c>
      <c r="I24" s="48" t="s">
        <v>33</v>
      </c>
      <c r="J24" s="46"/>
    </row>
    <row r="25" spans="1:10" ht="14.1" customHeight="1" x14ac:dyDescent="0.2">
      <c r="A25" s="47" t="s">
        <v>34</v>
      </c>
      <c r="B25" s="18">
        <v>6115</v>
      </c>
      <c r="C25" s="12">
        <v>6017</v>
      </c>
      <c r="D25" s="61">
        <v>7085</v>
      </c>
      <c r="E25" s="61">
        <v>8460</v>
      </c>
      <c r="F25" s="61">
        <v>11004</v>
      </c>
      <c r="G25" s="34">
        <f t="shared" si="2"/>
        <v>0.30070921985815602</v>
      </c>
      <c r="H25" s="35">
        <f t="shared" si="3"/>
        <v>0.15821325297766142</v>
      </c>
      <c r="I25" s="48" t="s">
        <v>35</v>
      </c>
      <c r="J25" s="46"/>
    </row>
    <row r="26" spans="1:10" ht="14.1" customHeight="1" x14ac:dyDescent="0.2">
      <c r="A26" s="47" t="s">
        <v>37</v>
      </c>
      <c r="B26" s="18">
        <v>5361</v>
      </c>
      <c r="C26" s="12">
        <v>5548</v>
      </c>
      <c r="D26" s="61">
        <v>8566</v>
      </c>
      <c r="E26" s="61">
        <v>13929</v>
      </c>
      <c r="F26" s="61">
        <v>16969</v>
      </c>
      <c r="G26" s="34">
        <f t="shared" si="2"/>
        <v>0.21824969488118318</v>
      </c>
      <c r="H26" s="35">
        <f t="shared" si="3"/>
        <v>0.33383654004521013</v>
      </c>
      <c r="I26" s="48" t="s">
        <v>38</v>
      </c>
      <c r="J26" s="46"/>
    </row>
    <row r="27" spans="1:10" ht="14.1" customHeight="1" x14ac:dyDescent="0.2">
      <c r="A27" s="47" t="s">
        <v>39</v>
      </c>
      <c r="B27" s="18">
        <v>36214</v>
      </c>
      <c r="C27" s="12">
        <v>36636</v>
      </c>
      <c r="D27" s="61">
        <v>41576</v>
      </c>
      <c r="E27" s="61">
        <v>48850</v>
      </c>
      <c r="F27" s="61">
        <v>47045</v>
      </c>
      <c r="G27" s="34">
        <f t="shared" si="2"/>
        <v>-3.6949846468781966E-2</v>
      </c>
      <c r="H27" s="35">
        <f t="shared" si="3"/>
        <v>6.7601668624699629E-2</v>
      </c>
      <c r="I27" s="48" t="s">
        <v>40</v>
      </c>
      <c r="J27" s="46"/>
    </row>
    <row r="28" spans="1:10" ht="14.1" customHeight="1" x14ac:dyDescent="0.2">
      <c r="A28" s="47" t="s">
        <v>41</v>
      </c>
      <c r="B28" s="18">
        <v>9448</v>
      </c>
      <c r="C28" s="12">
        <v>7218</v>
      </c>
      <c r="D28" s="61">
        <v>8621</v>
      </c>
      <c r="E28" s="61">
        <v>9456</v>
      </c>
      <c r="F28" s="61">
        <v>8965</v>
      </c>
      <c r="G28" s="34">
        <f t="shared" si="2"/>
        <v>-5.1924703891709001E-2</v>
      </c>
      <c r="H28" s="35">
        <f t="shared" si="3"/>
        <v>-1.3033067312557933E-2</v>
      </c>
      <c r="I28" s="48" t="s">
        <v>41</v>
      </c>
      <c r="J28" s="46"/>
    </row>
    <row r="29" spans="1:10" ht="14.1" customHeight="1" x14ac:dyDescent="0.2">
      <c r="A29" s="47" t="s">
        <v>42</v>
      </c>
      <c r="B29" s="18">
        <v>17713</v>
      </c>
      <c r="C29" s="12">
        <v>11717</v>
      </c>
      <c r="D29" s="61">
        <v>10923</v>
      </c>
      <c r="E29" s="61">
        <v>15637</v>
      </c>
      <c r="F29" s="61">
        <v>18853</v>
      </c>
      <c r="G29" s="34">
        <f t="shared" si="2"/>
        <v>0.20566604847477143</v>
      </c>
      <c r="H29" s="35">
        <f t="shared" si="3"/>
        <v>1.5715514758425808E-2</v>
      </c>
      <c r="I29" s="48" t="s">
        <v>42</v>
      </c>
      <c r="J29" s="46"/>
    </row>
    <row r="30" spans="1:10" ht="14.1" customHeight="1" x14ac:dyDescent="0.2">
      <c r="A30" s="47" t="s">
        <v>81</v>
      </c>
      <c r="B30" s="18">
        <v>2106</v>
      </c>
      <c r="C30" s="12">
        <v>1893</v>
      </c>
      <c r="D30" s="61">
        <v>2439</v>
      </c>
      <c r="E30" s="61">
        <v>4264</v>
      </c>
      <c r="F30" s="61">
        <v>4237</v>
      </c>
      <c r="G30" s="34">
        <f t="shared" si="2"/>
        <v>-6.3320825515947865E-3</v>
      </c>
      <c r="H30" s="35">
        <f t="shared" si="3"/>
        <v>0.19096781259995455</v>
      </c>
      <c r="I30" s="48" t="s">
        <v>81</v>
      </c>
      <c r="J30" s="46"/>
    </row>
    <row r="31" spans="1:10" ht="14.1" customHeight="1" x14ac:dyDescent="0.2">
      <c r="A31" s="47" t="s">
        <v>82</v>
      </c>
      <c r="B31" s="18">
        <v>1413</v>
      </c>
      <c r="C31" s="12">
        <v>1433</v>
      </c>
      <c r="D31" s="61">
        <v>1428</v>
      </c>
      <c r="E31" s="61">
        <v>1834</v>
      </c>
      <c r="F31" s="61">
        <v>1778</v>
      </c>
      <c r="G31" s="34">
        <f t="shared" si="2"/>
        <v>-3.0534351145038219E-2</v>
      </c>
      <c r="H31" s="35">
        <f t="shared" si="3"/>
        <v>5.9125437218370713E-2</v>
      </c>
      <c r="I31" s="48" t="s">
        <v>82</v>
      </c>
      <c r="J31" s="46"/>
    </row>
    <row r="32" spans="1:10" ht="14.1" customHeight="1" x14ac:dyDescent="0.2">
      <c r="A32" s="47" t="s">
        <v>83</v>
      </c>
      <c r="B32" s="18">
        <v>4767</v>
      </c>
      <c r="C32" s="12">
        <v>2211</v>
      </c>
      <c r="D32" s="61">
        <v>1645</v>
      </c>
      <c r="E32" s="61">
        <v>2154</v>
      </c>
      <c r="F32" s="61">
        <v>2135</v>
      </c>
      <c r="G32" s="34">
        <f t="shared" si="2"/>
        <v>-8.820798514391881E-3</v>
      </c>
      <c r="H32" s="35">
        <f t="shared" si="3"/>
        <v>-0.18193430378702269</v>
      </c>
      <c r="I32" s="48" t="s">
        <v>84</v>
      </c>
      <c r="J32" s="46"/>
    </row>
    <row r="33" spans="1:10" ht="14.1" customHeight="1" x14ac:dyDescent="0.2">
      <c r="A33" s="47" t="s">
        <v>85</v>
      </c>
      <c r="B33" s="18">
        <v>2486</v>
      </c>
      <c r="C33" s="12">
        <v>1928</v>
      </c>
      <c r="D33" s="61">
        <v>2582</v>
      </c>
      <c r="E33" s="61">
        <v>3507</v>
      </c>
      <c r="F33" s="61">
        <v>3196</v>
      </c>
      <c r="G33" s="34">
        <f t="shared" si="2"/>
        <v>-8.8679783290561698E-2</v>
      </c>
      <c r="H33" s="35">
        <f t="shared" si="3"/>
        <v>6.4820519538034915E-2</v>
      </c>
      <c r="I33" s="48" t="s">
        <v>86</v>
      </c>
      <c r="J33" s="46"/>
    </row>
    <row r="34" spans="1:10" ht="14.1" customHeight="1" x14ac:dyDescent="0.2">
      <c r="A34" s="47" t="s">
        <v>116</v>
      </c>
      <c r="B34" s="18">
        <v>8659</v>
      </c>
      <c r="C34" s="12">
        <v>9298</v>
      </c>
      <c r="D34" s="61">
        <v>11020</v>
      </c>
      <c r="E34" s="61">
        <v>11719</v>
      </c>
      <c r="F34" s="61">
        <v>11459</v>
      </c>
      <c r="G34" s="34">
        <f t="shared" si="2"/>
        <v>-2.2186193361208306E-2</v>
      </c>
      <c r="H34" s="35">
        <f t="shared" si="3"/>
        <v>7.255542761513345E-2</v>
      </c>
      <c r="I34" s="48" t="s">
        <v>119</v>
      </c>
      <c r="J34" s="46"/>
    </row>
    <row r="35" spans="1:10" ht="14.1" customHeight="1" x14ac:dyDescent="0.2">
      <c r="A35" s="47" t="s">
        <v>117</v>
      </c>
      <c r="B35" s="18">
        <v>5765</v>
      </c>
      <c r="C35" s="12">
        <v>5360</v>
      </c>
      <c r="D35" s="61">
        <v>8082</v>
      </c>
      <c r="E35" s="61">
        <v>10253</v>
      </c>
      <c r="F35" s="61">
        <v>10164</v>
      </c>
      <c r="G35" s="34">
        <f t="shared" si="2"/>
        <v>-8.6803862284209332E-3</v>
      </c>
      <c r="H35" s="35">
        <f t="shared" si="3"/>
        <v>0.15230205443334399</v>
      </c>
      <c r="I35" s="48" t="s">
        <v>120</v>
      </c>
      <c r="J35" s="46"/>
    </row>
    <row r="36" spans="1:10" ht="14.1" customHeight="1" x14ac:dyDescent="0.2">
      <c r="A36" s="47" t="s">
        <v>43</v>
      </c>
      <c r="B36" s="66">
        <f t="shared" ref="B36:E36" si="4">B38-SUM(B5:B35)</f>
        <v>39245</v>
      </c>
      <c r="C36" s="66">
        <f t="shared" si="4"/>
        <v>31307</v>
      </c>
      <c r="D36" s="66">
        <f t="shared" si="4"/>
        <v>34472</v>
      </c>
      <c r="E36" s="66">
        <f t="shared" si="4"/>
        <v>38844</v>
      </c>
      <c r="F36" s="66">
        <v>39538</v>
      </c>
      <c r="G36" s="34">
        <f t="shared" si="2"/>
        <v>1.7866337143445543E-2</v>
      </c>
      <c r="H36" s="35">
        <f t="shared" si="3"/>
        <v>1.8612768280812375E-3</v>
      </c>
      <c r="I36" s="48" t="s">
        <v>44</v>
      </c>
      <c r="J36" s="46"/>
    </row>
    <row r="37" spans="1:10" ht="14.1" customHeight="1" x14ac:dyDescent="0.2">
      <c r="A37" s="103" t="s">
        <v>45</v>
      </c>
      <c r="B37" s="81">
        <v>1006598</v>
      </c>
      <c r="C37" s="79">
        <v>944302</v>
      </c>
      <c r="D37" s="87">
        <v>1024269</v>
      </c>
      <c r="E37" s="87">
        <v>1107908</v>
      </c>
      <c r="F37" s="87">
        <v>1088970</v>
      </c>
      <c r="G37" s="84">
        <f t="shared" si="0"/>
        <v>-1.7093477075713848E-2</v>
      </c>
      <c r="H37" s="85">
        <f t="shared" si="1"/>
        <v>1.9858601516604679E-2</v>
      </c>
      <c r="I37" s="86" t="s">
        <v>46</v>
      </c>
      <c r="J37" s="46"/>
    </row>
    <row r="38" spans="1:10" ht="14.1" customHeight="1" x14ac:dyDescent="0.2">
      <c r="A38" s="103" t="s">
        <v>47</v>
      </c>
      <c r="B38" s="81">
        <v>1866653</v>
      </c>
      <c r="C38" s="81">
        <v>1823246</v>
      </c>
      <c r="D38" s="87">
        <v>1960860</v>
      </c>
      <c r="E38" s="87">
        <v>2090567</v>
      </c>
      <c r="F38" s="87">
        <v>2095505</v>
      </c>
      <c r="G38" s="84">
        <f t="shared" si="0"/>
        <v>2.3620386239713298E-3</v>
      </c>
      <c r="H38" s="84">
        <f t="shared" si="1"/>
        <v>2.933390277361414E-2</v>
      </c>
      <c r="I38" s="86" t="s">
        <v>48</v>
      </c>
      <c r="J38" s="46"/>
    </row>
    <row r="39" spans="1:10" ht="12.75" customHeight="1" x14ac:dyDescent="0.2">
      <c r="A39" s="49" t="s">
        <v>128</v>
      </c>
      <c r="B39" s="58"/>
      <c r="C39" s="52"/>
      <c r="D39" s="52"/>
      <c r="E39" s="52"/>
      <c r="F39" s="49" t="s">
        <v>112</v>
      </c>
      <c r="I39" s="15" t="s">
        <v>88</v>
      </c>
    </row>
    <row r="40" spans="1:10" ht="12.75" customHeight="1" x14ac:dyDescent="0.2">
      <c r="A40" s="49"/>
      <c r="B40" s="58"/>
      <c r="C40" s="52"/>
      <c r="D40" s="52"/>
      <c r="E40" s="52"/>
      <c r="F40" s="49" t="s">
        <v>113</v>
      </c>
      <c r="I40" s="14" t="s">
        <v>89</v>
      </c>
    </row>
    <row r="41" spans="1:10" x14ac:dyDescent="0.2">
      <c r="B41" s="52"/>
      <c r="C41" s="52"/>
      <c r="D41" s="52"/>
      <c r="E41" s="52"/>
    </row>
  </sheetData>
  <phoneticPr fontId="0" type="noConversion"/>
  <conditionalFormatting sqref="J5:J38">
    <cfRule type="cellIs" dxfId="315" priority="8" stopIfTrue="1" operator="notEqual">
      <formula>0</formula>
    </cfRule>
  </conditionalFormatting>
  <conditionalFormatting sqref="F5:F38">
    <cfRule type="cellIs" dxfId="314" priority="11" stopIfTrue="1" operator="lessThan">
      <formula>0</formula>
    </cfRule>
  </conditionalFormatting>
  <conditionalFormatting sqref="A37:A38">
    <cfRule type="cellIs" dxfId="313" priority="6" stopIfTrue="1" operator="lessThan">
      <formula>0</formula>
    </cfRule>
  </conditionalFormatting>
  <conditionalFormatting sqref="I37:I38">
    <cfRule type="cellIs" dxfId="312" priority="5" stopIfTrue="1" operator="lessThan">
      <formula>0</formula>
    </cfRule>
  </conditionalFormatting>
  <conditionalFormatting sqref="B5:B38">
    <cfRule type="cellIs" dxfId="311" priority="4" stopIfTrue="1" operator="lessThan">
      <formula>0</formula>
    </cfRule>
  </conditionalFormatting>
  <conditionalFormatting sqref="C5:C38">
    <cfRule type="cellIs" dxfId="310" priority="3" stopIfTrue="1" operator="lessThan">
      <formula>0</formula>
    </cfRule>
  </conditionalFormatting>
  <conditionalFormatting sqref="D5:D38">
    <cfRule type="cellIs" dxfId="309" priority="2" stopIfTrue="1" operator="lessThan">
      <formula>0</formula>
    </cfRule>
  </conditionalFormatting>
  <conditionalFormatting sqref="E5:E38">
    <cfRule type="cellIs" dxfId="30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108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 t="s">
        <v>109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101">
        <v>0</v>
      </c>
      <c r="E5" s="134">
        <v>0</v>
      </c>
      <c r="F5" s="134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2">
        <v>0</v>
      </c>
      <c r="E6" s="134">
        <v>0</v>
      </c>
      <c r="F6" s="134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2">
        <v>0</v>
      </c>
      <c r="E7" s="134">
        <v>0</v>
      </c>
      <c r="F7" s="134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2">
        <v>0</v>
      </c>
      <c r="E8" s="134">
        <v>0</v>
      </c>
      <c r="F8" s="134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2">
        <v>0</v>
      </c>
      <c r="E9" s="134">
        <v>0</v>
      </c>
      <c r="F9" s="134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2">
        <v>0</v>
      </c>
      <c r="E10" s="134">
        <v>0</v>
      </c>
      <c r="F10" s="134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2">
        <v>0</v>
      </c>
      <c r="E11" s="102">
        <v>0</v>
      </c>
      <c r="F11" s="134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2">
        <v>0</v>
      </c>
      <c r="E12" s="102">
        <v>0</v>
      </c>
      <c r="F12" s="134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2">
        <v>0</v>
      </c>
      <c r="E13" s="102">
        <v>0</v>
      </c>
      <c r="F13" s="134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2">
        <v>0</v>
      </c>
      <c r="E14" s="102">
        <v>0</v>
      </c>
      <c r="F14" s="134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2">
        <v>0</v>
      </c>
      <c r="E15" s="102">
        <v>0</v>
      </c>
      <c r="F15" s="134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2">
        <v>0</v>
      </c>
      <c r="E16" s="102">
        <v>0</v>
      </c>
      <c r="F16" s="134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2">
        <v>0</v>
      </c>
      <c r="E17" s="102">
        <v>0</v>
      </c>
      <c r="F17" s="134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0</v>
      </c>
      <c r="F18" s="134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2">
        <v>0</v>
      </c>
      <c r="E19" s="102">
        <v>0</v>
      </c>
      <c r="F19" s="134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2">
        <v>0</v>
      </c>
      <c r="E20" s="102">
        <v>0</v>
      </c>
      <c r="F20" s="134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2">
        <v>0</v>
      </c>
      <c r="E21" s="102">
        <v>0</v>
      </c>
      <c r="F21" s="134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2">
        <v>0</v>
      </c>
      <c r="E22" s="102">
        <v>0</v>
      </c>
      <c r="F22" s="134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0</v>
      </c>
      <c r="E23" s="102">
        <v>0</v>
      </c>
      <c r="F23" s="134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2">
        <v>0</v>
      </c>
      <c r="E24" s="102">
        <v>0</v>
      </c>
      <c r="F24" s="134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2">
        <v>0</v>
      </c>
      <c r="E25" s="102">
        <v>0</v>
      </c>
      <c r="F25" s="134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2">
        <v>0</v>
      </c>
      <c r="E26" s="102">
        <v>0</v>
      </c>
      <c r="F26" s="134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2">
        <v>0</v>
      </c>
      <c r="E27" s="102">
        <v>0</v>
      </c>
      <c r="F27" s="134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2">
        <v>0</v>
      </c>
      <c r="E28" s="102">
        <v>0</v>
      </c>
      <c r="F28" s="134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0</v>
      </c>
      <c r="E29" s="102">
        <v>0</v>
      </c>
      <c r="F29" s="134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0</v>
      </c>
      <c r="F30" s="134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34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2">
        <v>0</v>
      </c>
      <c r="E32" s="134">
        <v>0</v>
      </c>
      <c r="F32" s="134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81">
        <v>0</v>
      </c>
      <c r="E37" s="81">
        <v>0</v>
      </c>
      <c r="F37" s="81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98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00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33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33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33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40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80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6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3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97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00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00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3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96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133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133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133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3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95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3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94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3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54"/>
  <sheetViews>
    <sheetView tabSelected="1" zoomScale="80" zoomScaleNormal="80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10.85546875" style="21" customWidth="1"/>
    <col min="16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72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7"/>
      <c r="F2" s="77"/>
      <c r="G2" s="77"/>
      <c r="H2" s="77"/>
      <c r="I2" s="78" t="s">
        <v>73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1465791</v>
      </c>
      <c r="C5" s="105">
        <v>1462958</v>
      </c>
      <c r="D5" s="105">
        <v>1497343</v>
      </c>
      <c r="E5" s="105">
        <v>1502839</v>
      </c>
      <c r="F5" s="105">
        <v>1530818</v>
      </c>
      <c r="G5" s="106">
        <f>IF(E5&gt;0,F5/E5-1,"-")</f>
        <v>1.8617430077340291E-2</v>
      </c>
      <c r="H5" s="71">
        <f>IF(B5&gt;0,((F5/B5)^(1/4)-1),"-")</f>
        <v>1.0910895500361617E-2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107311</v>
      </c>
      <c r="C6" s="105">
        <v>107038</v>
      </c>
      <c r="D6" s="105">
        <v>102767</v>
      </c>
      <c r="E6" s="105">
        <v>102853</v>
      </c>
      <c r="F6" s="105">
        <v>103537</v>
      </c>
      <c r="G6" s="106">
        <f t="shared" ref="G6:G38" si="0">IF(E6&gt;0,F6/E6-1,"-")</f>
        <v>6.6502678580109276E-3</v>
      </c>
      <c r="H6" s="71">
        <f t="shared" ref="H6:H38" si="1">IF(B6&gt;0,((F6/B6)^(1/4)-1),"-")</f>
        <v>-8.9105942248590697E-3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33069</v>
      </c>
      <c r="C7" s="105">
        <v>35570</v>
      </c>
      <c r="D7" s="105">
        <v>35049</v>
      </c>
      <c r="E7" s="105">
        <v>37483</v>
      </c>
      <c r="F7" s="105">
        <v>35044</v>
      </c>
      <c r="G7" s="106">
        <f t="shared" si="0"/>
        <v>-6.5069498172504847E-2</v>
      </c>
      <c r="H7" s="71">
        <f t="shared" si="1"/>
        <v>1.4607696417764382E-2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66249</v>
      </c>
      <c r="C8" s="105">
        <v>65185</v>
      </c>
      <c r="D8" s="105">
        <v>71554</v>
      </c>
      <c r="E8" s="105">
        <v>69230</v>
      </c>
      <c r="F8" s="105">
        <v>67915</v>
      </c>
      <c r="G8" s="106">
        <f t="shared" si="0"/>
        <v>-1.8994655496172186E-2</v>
      </c>
      <c r="H8" s="71">
        <f t="shared" si="1"/>
        <v>6.2284548733431144E-3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40032</v>
      </c>
      <c r="C9" s="105">
        <v>39837</v>
      </c>
      <c r="D9" s="105">
        <v>34793</v>
      </c>
      <c r="E9" s="105">
        <v>40089</v>
      </c>
      <c r="F9" s="105">
        <v>39887</v>
      </c>
      <c r="G9" s="106">
        <f t="shared" si="0"/>
        <v>-5.0387886951532845E-3</v>
      </c>
      <c r="H9" s="71">
        <f t="shared" si="1"/>
        <v>-9.0675814967244861E-4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4256</v>
      </c>
      <c r="C10" s="105">
        <v>3765</v>
      </c>
      <c r="D10" s="105">
        <v>3659</v>
      </c>
      <c r="E10" s="105">
        <v>4601</v>
      </c>
      <c r="F10" s="105">
        <v>4355</v>
      </c>
      <c r="G10" s="106">
        <f t="shared" si="0"/>
        <v>-5.3466637687459295E-2</v>
      </c>
      <c r="H10" s="71">
        <f t="shared" si="1"/>
        <v>5.7652701350723312E-3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2144</v>
      </c>
      <c r="C11" s="105">
        <v>2083</v>
      </c>
      <c r="D11" s="105">
        <v>1826</v>
      </c>
      <c r="E11" s="105">
        <v>2210</v>
      </c>
      <c r="F11" s="105">
        <v>1707</v>
      </c>
      <c r="G11" s="106">
        <f t="shared" si="0"/>
        <v>-0.2276018099547511</v>
      </c>
      <c r="H11" s="71">
        <f t="shared" si="1"/>
        <v>-5.5390769634421244E-2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2625</v>
      </c>
      <c r="C12" s="105">
        <v>2930</v>
      </c>
      <c r="D12" s="105">
        <v>2838</v>
      </c>
      <c r="E12" s="105">
        <v>3240</v>
      </c>
      <c r="F12" s="105">
        <v>2889</v>
      </c>
      <c r="G12" s="106">
        <f t="shared" si="0"/>
        <v>-0.10833333333333328</v>
      </c>
      <c r="H12" s="71">
        <f t="shared" si="1"/>
        <v>2.4246664960659636E-2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2393</v>
      </c>
      <c r="C13" s="105">
        <v>2224</v>
      </c>
      <c r="D13" s="105">
        <v>2307</v>
      </c>
      <c r="E13" s="105">
        <v>2230</v>
      </c>
      <c r="F13" s="105">
        <v>1862</v>
      </c>
      <c r="G13" s="106">
        <f t="shared" si="0"/>
        <v>-0.16502242152466373</v>
      </c>
      <c r="H13" s="71">
        <f t="shared" si="1"/>
        <v>-6.0797490087521666E-2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1666</v>
      </c>
      <c r="C14" s="105">
        <v>1125</v>
      </c>
      <c r="D14" s="105">
        <v>1254</v>
      </c>
      <c r="E14" s="105">
        <v>1164</v>
      </c>
      <c r="F14" s="105">
        <v>1441</v>
      </c>
      <c r="G14" s="106">
        <f t="shared" si="0"/>
        <v>0.23797250859106533</v>
      </c>
      <c r="H14" s="71">
        <f t="shared" si="1"/>
        <v>-3.5622107658658031E-2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8869</v>
      </c>
      <c r="C15" s="105">
        <v>10117</v>
      </c>
      <c r="D15" s="105">
        <v>10822</v>
      </c>
      <c r="E15" s="105">
        <v>10896</v>
      </c>
      <c r="F15" s="105">
        <v>8649</v>
      </c>
      <c r="G15" s="106">
        <f t="shared" si="0"/>
        <v>-0.2062224669603524</v>
      </c>
      <c r="H15" s="71">
        <f t="shared" si="1"/>
        <v>-6.2599103747609242E-3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28163</v>
      </c>
      <c r="C16" s="105">
        <v>30877</v>
      </c>
      <c r="D16" s="105">
        <v>28421</v>
      </c>
      <c r="E16" s="105">
        <v>24616</v>
      </c>
      <c r="F16" s="105">
        <v>17523</v>
      </c>
      <c r="G16" s="106">
        <f t="shared" si="0"/>
        <v>-0.28814592135196615</v>
      </c>
      <c r="H16" s="71">
        <f t="shared" si="1"/>
        <v>-0.11185804452321901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1445</v>
      </c>
      <c r="C17" s="105">
        <v>1565</v>
      </c>
      <c r="D17" s="105">
        <v>1569</v>
      </c>
      <c r="E17" s="105">
        <v>1627</v>
      </c>
      <c r="F17" s="105">
        <v>1591</v>
      </c>
      <c r="G17" s="106">
        <f t="shared" si="0"/>
        <v>-2.2126613398893658E-2</v>
      </c>
      <c r="H17" s="71">
        <f t="shared" si="1"/>
        <v>2.435521585468492E-2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625</v>
      </c>
      <c r="C18" s="105">
        <v>618</v>
      </c>
      <c r="D18" s="105">
        <v>663</v>
      </c>
      <c r="E18" s="105">
        <v>763</v>
      </c>
      <c r="F18" s="105">
        <v>648</v>
      </c>
      <c r="G18" s="106">
        <f t="shared" si="0"/>
        <v>-0.15072083879423326</v>
      </c>
      <c r="H18" s="71">
        <f t="shared" si="1"/>
        <v>9.0756983044575357E-3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2396</v>
      </c>
      <c r="C19" s="105">
        <v>2815</v>
      </c>
      <c r="D19" s="105">
        <v>2164</v>
      </c>
      <c r="E19" s="105">
        <v>2686</v>
      </c>
      <c r="F19" s="105">
        <v>2872</v>
      </c>
      <c r="G19" s="106">
        <f t="shared" si="0"/>
        <v>6.924795234549519E-2</v>
      </c>
      <c r="H19" s="71">
        <f t="shared" si="1"/>
        <v>4.6343800424596404E-2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5071</v>
      </c>
      <c r="C20" s="105">
        <v>5837</v>
      </c>
      <c r="D20" s="105">
        <v>5297</v>
      </c>
      <c r="E20" s="105">
        <v>4675</v>
      </c>
      <c r="F20" s="105">
        <v>4258</v>
      </c>
      <c r="G20" s="106">
        <f t="shared" si="0"/>
        <v>-8.9197860962566877E-2</v>
      </c>
      <c r="H20" s="71">
        <f t="shared" si="1"/>
        <v>-4.274418847995598E-2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1757</v>
      </c>
      <c r="C21" s="105">
        <v>2328</v>
      </c>
      <c r="D21" s="105">
        <v>1897</v>
      </c>
      <c r="E21" s="105">
        <v>1765</v>
      </c>
      <c r="F21" s="105">
        <v>1584</v>
      </c>
      <c r="G21" s="106">
        <f t="shared" si="0"/>
        <v>-0.10254957507082152</v>
      </c>
      <c r="H21" s="71">
        <f t="shared" si="1"/>
        <v>-2.5580752415255259E-2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2564</v>
      </c>
      <c r="C22" s="105">
        <v>1534</v>
      </c>
      <c r="D22" s="105">
        <v>1709</v>
      </c>
      <c r="E22" s="105">
        <v>2475</v>
      </c>
      <c r="F22" s="105">
        <v>1369</v>
      </c>
      <c r="G22" s="106">
        <f t="shared" si="0"/>
        <v>-0.44686868686868686</v>
      </c>
      <c r="H22" s="71">
        <f t="shared" si="1"/>
        <v>-0.14518653051185371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1482</v>
      </c>
      <c r="C23" s="105">
        <v>1002</v>
      </c>
      <c r="D23" s="105">
        <v>1029</v>
      </c>
      <c r="E23" s="105">
        <v>1223</v>
      </c>
      <c r="F23" s="105">
        <v>1218</v>
      </c>
      <c r="G23" s="106">
        <f t="shared" si="0"/>
        <v>-4.0883074407195297E-3</v>
      </c>
      <c r="H23" s="71">
        <f t="shared" si="1"/>
        <v>-4.7862278675113723E-2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695</v>
      </c>
      <c r="C24" s="105">
        <v>692</v>
      </c>
      <c r="D24" s="105">
        <v>945</v>
      </c>
      <c r="E24" s="105">
        <v>698</v>
      </c>
      <c r="F24" s="105">
        <v>701</v>
      </c>
      <c r="G24" s="106">
        <f t="shared" si="0"/>
        <v>4.2979942693410766E-3</v>
      </c>
      <c r="H24" s="71">
        <f t="shared" si="1"/>
        <v>2.1513211452277581E-3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3793</v>
      </c>
      <c r="C25" s="105">
        <v>3591</v>
      </c>
      <c r="D25" s="105">
        <v>3745</v>
      </c>
      <c r="E25" s="105">
        <v>3455</v>
      </c>
      <c r="F25" s="105">
        <v>3495</v>
      </c>
      <c r="G25" s="106">
        <f t="shared" si="0"/>
        <v>1.1577424023154759E-2</v>
      </c>
      <c r="H25" s="71">
        <f t="shared" si="1"/>
        <v>-2.0248167721617305E-2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1331</v>
      </c>
      <c r="C26" s="105">
        <v>1238</v>
      </c>
      <c r="D26" s="105">
        <v>1684</v>
      </c>
      <c r="E26" s="105">
        <v>2370</v>
      </c>
      <c r="F26" s="105">
        <v>1999</v>
      </c>
      <c r="G26" s="106">
        <f t="shared" si="0"/>
        <v>-0.15654008438818567</v>
      </c>
      <c r="H26" s="71">
        <f t="shared" si="1"/>
        <v>0.1070282015161228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15818</v>
      </c>
      <c r="C27" s="105">
        <v>17674</v>
      </c>
      <c r="D27" s="105">
        <v>15355</v>
      </c>
      <c r="E27" s="105">
        <v>17227</v>
      </c>
      <c r="F27" s="105">
        <v>14748</v>
      </c>
      <c r="G27" s="106">
        <f t="shared" si="0"/>
        <v>-0.14390201427990945</v>
      </c>
      <c r="H27" s="71">
        <f t="shared" si="1"/>
        <v>-1.7357849175594464E-2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8368</v>
      </c>
      <c r="C28" s="105">
        <v>7988</v>
      </c>
      <c r="D28" s="105">
        <v>7257</v>
      </c>
      <c r="E28" s="105">
        <v>7541</v>
      </c>
      <c r="F28" s="105">
        <v>6502</v>
      </c>
      <c r="G28" s="106">
        <f t="shared" si="0"/>
        <v>-0.13778013526057553</v>
      </c>
      <c r="H28" s="71">
        <f t="shared" si="1"/>
        <v>-6.1128138075770444E-2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5624</v>
      </c>
      <c r="C29" s="105">
        <v>5527</v>
      </c>
      <c r="D29" s="105">
        <v>4988</v>
      </c>
      <c r="E29" s="105">
        <v>4608</v>
      </c>
      <c r="F29" s="105">
        <v>4024</v>
      </c>
      <c r="G29" s="106">
        <f t="shared" si="0"/>
        <v>-0.12673611111111116</v>
      </c>
      <c r="H29" s="71">
        <f t="shared" si="1"/>
        <v>-8.0285221547765739E-2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3136</v>
      </c>
      <c r="C30" s="105">
        <v>3593</v>
      </c>
      <c r="D30" s="105">
        <v>4576</v>
      </c>
      <c r="E30" s="105">
        <v>5468</v>
      </c>
      <c r="F30" s="105">
        <v>5846</v>
      </c>
      <c r="G30" s="106">
        <f t="shared" si="0"/>
        <v>6.9129480614484207E-2</v>
      </c>
      <c r="H30" s="71">
        <f t="shared" si="1"/>
        <v>0.16847840170806494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867</v>
      </c>
      <c r="C31" s="105">
        <v>981</v>
      </c>
      <c r="D31" s="105">
        <v>1082</v>
      </c>
      <c r="E31" s="105">
        <v>1472</v>
      </c>
      <c r="F31" s="105">
        <v>1380</v>
      </c>
      <c r="G31" s="106">
        <f t="shared" si="0"/>
        <v>-6.25E-2</v>
      </c>
      <c r="H31" s="71">
        <f t="shared" si="1"/>
        <v>0.12322043799297488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587</v>
      </c>
      <c r="C32" s="105">
        <v>581</v>
      </c>
      <c r="D32" s="105">
        <v>273</v>
      </c>
      <c r="E32" s="105">
        <v>413</v>
      </c>
      <c r="F32" s="105">
        <v>349</v>
      </c>
      <c r="G32" s="106">
        <f t="shared" si="0"/>
        <v>-0.15496368038740915</v>
      </c>
      <c r="H32" s="71">
        <f t="shared" si="1"/>
        <v>-0.12189422892363666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1069</v>
      </c>
      <c r="C33" s="105">
        <v>1123</v>
      </c>
      <c r="D33" s="105">
        <v>1400</v>
      </c>
      <c r="E33" s="105">
        <v>1641</v>
      </c>
      <c r="F33" s="105">
        <v>1642</v>
      </c>
      <c r="G33" s="106">
        <f t="shared" si="0"/>
        <v>6.0938452163306067E-4</v>
      </c>
      <c r="H33" s="71">
        <f t="shared" si="1"/>
        <v>0.11326578547052302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8914</v>
      </c>
      <c r="C34" s="105">
        <v>9993</v>
      </c>
      <c r="D34" s="105">
        <v>8776</v>
      </c>
      <c r="E34" s="105">
        <v>9364</v>
      </c>
      <c r="F34" s="105">
        <v>7217</v>
      </c>
      <c r="G34" s="106">
        <f t="shared" si="0"/>
        <v>-0.22928235796668095</v>
      </c>
      <c r="H34" s="71">
        <f t="shared" si="1"/>
        <v>-5.1426431962748986E-2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5760</v>
      </c>
      <c r="C35" s="105">
        <v>5022</v>
      </c>
      <c r="D35" s="105">
        <v>5854</v>
      </c>
      <c r="E35" s="105">
        <v>6522</v>
      </c>
      <c r="F35" s="105">
        <v>6503</v>
      </c>
      <c r="G35" s="106">
        <f t="shared" si="0"/>
        <v>-2.9132168046611673E-3</v>
      </c>
      <c r="H35" s="71">
        <f t="shared" si="1"/>
        <v>3.0796220835119348E-2</v>
      </c>
      <c r="I35" s="102" t="s">
        <v>120</v>
      </c>
      <c r="J35" s="70"/>
    </row>
    <row r="36" spans="1:10" ht="13.5" customHeight="1" x14ac:dyDescent="0.2">
      <c r="A36" s="100" t="s">
        <v>43</v>
      </c>
      <c r="B36" s="141">
        <f>B38-SUM(B5:B35)</f>
        <v>32175</v>
      </c>
      <c r="C36" s="141">
        <f>C38-SUM(C5:C35)</f>
        <v>29541</v>
      </c>
      <c r="D36" s="141">
        <f>D38-SUM(D5:D35)</f>
        <v>30773</v>
      </c>
      <c r="E36" s="141">
        <f>E38-SUM(E5:E35)</f>
        <v>34752</v>
      </c>
      <c r="F36" s="141">
        <v>31160</v>
      </c>
      <c r="G36" s="106">
        <f t="shared" si="0"/>
        <v>-0.10336095764272557</v>
      </c>
      <c r="H36" s="71">
        <f t="shared" si="1"/>
        <v>-7.9816095607995186E-3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400254</v>
      </c>
      <c r="C37" s="82">
        <v>403994</v>
      </c>
      <c r="D37" s="82">
        <v>396326</v>
      </c>
      <c r="E37" s="82">
        <v>409357</v>
      </c>
      <c r="F37" s="82">
        <v>383915</v>
      </c>
      <c r="G37" s="84">
        <f t="shared" si="0"/>
        <v>-6.2151129698527208E-2</v>
      </c>
      <c r="H37" s="85">
        <f t="shared" si="1"/>
        <v>-1.036544752436841E-2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1866045</v>
      </c>
      <c r="C38" s="81">
        <v>1866952</v>
      </c>
      <c r="D38" s="81">
        <v>1893669</v>
      </c>
      <c r="E38" s="81">
        <v>1912196</v>
      </c>
      <c r="F38" s="81">
        <v>1914733</v>
      </c>
      <c r="G38" s="84">
        <f t="shared" si="0"/>
        <v>1.3267468397590854E-3</v>
      </c>
      <c r="H38" s="84">
        <f t="shared" si="1"/>
        <v>6.4600188507155654E-3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3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179"/>
  <sheetViews>
    <sheetView tabSelected="1" zoomScale="80" zoomScaleNormal="80" workbookViewId="0">
      <selection activeCell="K32" sqref="K32"/>
    </sheetView>
  </sheetViews>
  <sheetFormatPr defaultRowHeight="12.75" x14ac:dyDescent="0.2"/>
  <cols>
    <col min="1" max="1" width="25.7109375" style="21" customWidth="1"/>
    <col min="2" max="2" width="12.5703125" style="69" customWidth="1"/>
    <col min="3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94"/>
      <c r="C1" s="73"/>
      <c r="D1" s="73"/>
      <c r="E1" s="73"/>
      <c r="F1" s="73"/>
      <c r="G1" s="73"/>
      <c r="H1" s="73"/>
      <c r="I1" s="74" t="s">
        <v>74</v>
      </c>
    </row>
    <row r="2" spans="1:10" s="1" customFormat="1" ht="18.75" customHeight="1" x14ac:dyDescent="0.3">
      <c r="A2" s="75" t="s">
        <v>146</v>
      </c>
      <c r="B2" s="95"/>
      <c r="C2" s="76"/>
      <c r="D2" s="76"/>
      <c r="E2" s="76"/>
      <c r="F2" s="77"/>
      <c r="G2" s="76"/>
      <c r="H2" s="76"/>
      <c r="I2" s="78" t="s">
        <v>53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1054326</v>
      </c>
      <c r="C5" s="105">
        <v>1059296</v>
      </c>
      <c r="D5" s="105">
        <v>1104523</v>
      </c>
      <c r="E5" s="105">
        <v>1111882</v>
      </c>
      <c r="F5" s="105">
        <v>1140102</v>
      </c>
      <c r="G5" s="106">
        <f>IF(E5&gt;0,F5/E5-1,"-")</f>
        <v>2.5380391084665499E-2</v>
      </c>
      <c r="H5" s="71">
        <f>IF(B5&gt;0,((F5/B5)^(1/4)-1),"-")</f>
        <v>1.9746439808314031E-2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74801</v>
      </c>
      <c r="C6" s="105">
        <v>75779</v>
      </c>
      <c r="D6" s="105">
        <v>73953</v>
      </c>
      <c r="E6" s="105">
        <v>73437</v>
      </c>
      <c r="F6" s="105">
        <v>75979</v>
      </c>
      <c r="G6" s="106">
        <f t="shared" ref="G6:G38" si="0">IF(E6&gt;0,F6/E6-1,"-")</f>
        <v>3.4614703759685117E-2</v>
      </c>
      <c r="H6" s="71">
        <f t="shared" ref="H6:H38" si="1">IF(B6&gt;0,((F6/B6)^(1/4)-1),"-")</f>
        <v>3.9140731649340843E-3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13501</v>
      </c>
      <c r="C7" s="105">
        <v>14859</v>
      </c>
      <c r="D7" s="105">
        <v>15145</v>
      </c>
      <c r="E7" s="105">
        <v>15373</v>
      </c>
      <c r="F7" s="105">
        <v>15090</v>
      </c>
      <c r="G7" s="106">
        <f t="shared" si="0"/>
        <v>-1.8408898718532463E-2</v>
      </c>
      <c r="H7" s="71">
        <f t="shared" si="1"/>
        <v>2.8207637870068636E-2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15551</v>
      </c>
      <c r="C8" s="105">
        <v>16505</v>
      </c>
      <c r="D8" s="105">
        <v>18052</v>
      </c>
      <c r="E8" s="105">
        <v>15574</v>
      </c>
      <c r="F8" s="105">
        <v>15371</v>
      </c>
      <c r="G8" s="106">
        <f t="shared" si="0"/>
        <v>-1.3034544754077282E-2</v>
      </c>
      <c r="H8" s="71">
        <f t="shared" si="1"/>
        <v>-2.9063503618192987E-3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30365</v>
      </c>
      <c r="C9" s="105">
        <v>29590</v>
      </c>
      <c r="D9" s="105">
        <v>25538</v>
      </c>
      <c r="E9" s="105">
        <v>29415</v>
      </c>
      <c r="F9" s="105">
        <v>29175</v>
      </c>
      <c r="G9" s="106">
        <f t="shared" si="0"/>
        <v>-8.1591024987250904E-3</v>
      </c>
      <c r="H9" s="71">
        <f t="shared" si="1"/>
        <v>-9.9448326342881366E-3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3136</v>
      </c>
      <c r="C10" s="105">
        <v>2541</v>
      </c>
      <c r="D10" s="105">
        <v>2606</v>
      </c>
      <c r="E10" s="105">
        <v>2829</v>
      </c>
      <c r="F10" s="105">
        <v>3041</v>
      </c>
      <c r="G10" s="106">
        <f t="shared" si="0"/>
        <v>7.4938140685754773E-2</v>
      </c>
      <c r="H10" s="71">
        <f t="shared" si="1"/>
        <v>-7.6609278015964399E-3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905</v>
      </c>
      <c r="C11" s="105">
        <v>887</v>
      </c>
      <c r="D11" s="105">
        <v>766</v>
      </c>
      <c r="E11" s="105">
        <v>1124</v>
      </c>
      <c r="F11" s="105">
        <v>923</v>
      </c>
      <c r="G11" s="106">
        <f t="shared" si="0"/>
        <v>-0.17882562277580072</v>
      </c>
      <c r="H11" s="71">
        <f t="shared" si="1"/>
        <v>4.9357134018312987E-3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1065</v>
      </c>
      <c r="C12" s="105">
        <v>841</v>
      </c>
      <c r="D12" s="105">
        <v>805</v>
      </c>
      <c r="E12" s="105">
        <v>824</v>
      </c>
      <c r="F12" s="105">
        <v>734</v>
      </c>
      <c r="G12" s="106">
        <f t="shared" si="0"/>
        <v>-0.10922330097087374</v>
      </c>
      <c r="H12" s="71">
        <f t="shared" si="1"/>
        <v>-8.8856853036043404E-2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495</v>
      </c>
      <c r="C13" s="105">
        <v>533</v>
      </c>
      <c r="D13" s="105">
        <v>706</v>
      </c>
      <c r="E13" s="105">
        <v>684</v>
      </c>
      <c r="F13" s="105">
        <v>579</v>
      </c>
      <c r="G13" s="106">
        <f t="shared" si="0"/>
        <v>-0.15350877192982459</v>
      </c>
      <c r="H13" s="71">
        <f t="shared" si="1"/>
        <v>3.9964084841864533E-2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590</v>
      </c>
      <c r="C14" s="105">
        <v>496</v>
      </c>
      <c r="D14" s="105">
        <v>491</v>
      </c>
      <c r="E14" s="105">
        <v>521</v>
      </c>
      <c r="F14" s="105">
        <v>494</v>
      </c>
      <c r="G14" s="106">
        <f t="shared" si="0"/>
        <v>-5.1823416506717845E-2</v>
      </c>
      <c r="H14" s="71">
        <f t="shared" si="1"/>
        <v>-4.3425643416170945E-2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2361</v>
      </c>
      <c r="C15" s="105">
        <v>2976</v>
      </c>
      <c r="D15" s="105">
        <v>2854</v>
      </c>
      <c r="E15" s="105">
        <v>3028</v>
      </c>
      <c r="F15" s="105">
        <v>2761</v>
      </c>
      <c r="G15" s="106">
        <f t="shared" si="0"/>
        <v>-8.817701453104354E-2</v>
      </c>
      <c r="H15" s="71">
        <f t="shared" si="1"/>
        <v>3.9902458354697856E-2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13630</v>
      </c>
      <c r="C16" s="105">
        <v>13677</v>
      </c>
      <c r="D16" s="105">
        <v>11572</v>
      </c>
      <c r="E16" s="105">
        <v>9799</v>
      </c>
      <c r="F16" s="105">
        <v>7669</v>
      </c>
      <c r="G16" s="106">
        <f t="shared" si="0"/>
        <v>-0.21736911929788749</v>
      </c>
      <c r="H16" s="71">
        <f t="shared" si="1"/>
        <v>-0.13391459416982687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477</v>
      </c>
      <c r="C17" s="105">
        <v>591</v>
      </c>
      <c r="D17" s="105">
        <v>519</v>
      </c>
      <c r="E17" s="105">
        <v>523</v>
      </c>
      <c r="F17" s="105">
        <v>557</v>
      </c>
      <c r="G17" s="106">
        <f t="shared" si="0"/>
        <v>6.5009560229445595E-2</v>
      </c>
      <c r="H17" s="71">
        <f t="shared" si="1"/>
        <v>3.9523242381922064E-2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191</v>
      </c>
      <c r="C18" s="105">
        <v>196</v>
      </c>
      <c r="D18" s="105">
        <v>261</v>
      </c>
      <c r="E18" s="105">
        <v>227</v>
      </c>
      <c r="F18" s="105">
        <v>187</v>
      </c>
      <c r="G18" s="106">
        <f t="shared" si="0"/>
        <v>-0.17621145374449343</v>
      </c>
      <c r="H18" s="71">
        <f t="shared" si="1"/>
        <v>-5.277229041342868E-3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590</v>
      </c>
      <c r="C19" s="105">
        <v>889</v>
      </c>
      <c r="D19" s="105">
        <v>567</v>
      </c>
      <c r="E19" s="105">
        <v>658</v>
      </c>
      <c r="F19" s="105">
        <v>1020</v>
      </c>
      <c r="G19" s="106">
        <f t="shared" si="0"/>
        <v>0.55015197568389063</v>
      </c>
      <c r="H19" s="71">
        <f t="shared" si="1"/>
        <v>0.146666276372865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2228</v>
      </c>
      <c r="C20" s="105">
        <v>2877</v>
      </c>
      <c r="D20" s="105">
        <v>2624</v>
      </c>
      <c r="E20" s="105">
        <v>2302</v>
      </c>
      <c r="F20" s="105">
        <v>1830</v>
      </c>
      <c r="G20" s="106">
        <f t="shared" si="0"/>
        <v>-0.2050390964378801</v>
      </c>
      <c r="H20" s="71">
        <f t="shared" si="1"/>
        <v>-4.8006516048471837E-2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936</v>
      </c>
      <c r="C21" s="105">
        <v>1312</v>
      </c>
      <c r="D21" s="105">
        <v>810</v>
      </c>
      <c r="E21" s="105">
        <v>738</v>
      </c>
      <c r="F21" s="105">
        <v>853</v>
      </c>
      <c r="G21" s="106">
        <f t="shared" si="0"/>
        <v>0.15582655826558267</v>
      </c>
      <c r="H21" s="71">
        <f t="shared" si="1"/>
        <v>-2.2946610676351731E-2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858</v>
      </c>
      <c r="C22" s="105">
        <v>792</v>
      </c>
      <c r="D22" s="105">
        <v>564</v>
      </c>
      <c r="E22" s="105">
        <v>992</v>
      </c>
      <c r="F22" s="105">
        <v>612</v>
      </c>
      <c r="G22" s="106">
        <f t="shared" si="0"/>
        <v>-0.38306451612903225</v>
      </c>
      <c r="H22" s="71">
        <f t="shared" si="1"/>
        <v>-8.0998895009780525E-2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410</v>
      </c>
      <c r="C23" s="105">
        <v>329</v>
      </c>
      <c r="D23" s="105">
        <v>370</v>
      </c>
      <c r="E23" s="105">
        <v>478</v>
      </c>
      <c r="F23" s="105">
        <v>597</v>
      </c>
      <c r="G23" s="106">
        <f t="shared" si="0"/>
        <v>0.2489539748953975</v>
      </c>
      <c r="H23" s="71">
        <f t="shared" si="1"/>
        <v>9.849382159314124E-2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314</v>
      </c>
      <c r="C24" s="105">
        <v>248</v>
      </c>
      <c r="D24" s="105">
        <v>259</v>
      </c>
      <c r="E24" s="105">
        <v>262</v>
      </c>
      <c r="F24" s="105">
        <v>290</v>
      </c>
      <c r="G24" s="106">
        <f t="shared" si="0"/>
        <v>0.10687022900763354</v>
      </c>
      <c r="H24" s="71">
        <f t="shared" si="1"/>
        <v>-1.9681750582467683E-2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1124</v>
      </c>
      <c r="C25" s="105">
        <v>841</v>
      </c>
      <c r="D25" s="105">
        <v>993</v>
      </c>
      <c r="E25" s="105">
        <v>949</v>
      </c>
      <c r="F25" s="105">
        <v>977</v>
      </c>
      <c r="G25" s="106">
        <f t="shared" si="0"/>
        <v>2.9504741833509041E-2</v>
      </c>
      <c r="H25" s="71">
        <f t="shared" si="1"/>
        <v>-3.443378131507413E-2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218</v>
      </c>
      <c r="C26" s="105">
        <v>477</v>
      </c>
      <c r="D26" s="105">
        <v>635</v>
      </c>
      <c r="E26" s="105">
        <v>834</v>
      </c>
      <c r="F26" s="105">
        <v>995</v>
      </c>
      <c r="G26" s="106">
        <f t="shared" si="0"/>
        <v>0.19304556354916058</v>
      </c>
      <c r="H26" s="71">
        <f t="shared" si="1"/>
        <v>0.46164413003985749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5660</v>
      </c>
      <c r="C27" s="105">
        <v>6708</v>
      </c>
      <c r="D27" s="105">
        <v>5438</v>
      </c>
      <c r="E27" s="105">
        <v>6674</v>
      </c>
      <c r="F27" s="105">
        <v>5171</v>
      </c>
      <c r="G27" s="106">
        <f t="shared" si="0"/>
        <v>-0.22520227749475574</v>
      </c>
      <c r="H27" s="71">
        <f t="shared" si="1"/>
        <v>-2.2336218450252576E-2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3370</v>
      </c>
      <c r="C28" s="105">
        <v>3056</v>
      </c>
      <c r="D28" s="105">
        <v>2704</v>
      </c>
      <c r="E28" s="105">
        <v>2981</v>
      </c>
      <c r="F28" s="105">
        <v>2535</v>
      </c>
      <c r="G28" s="106">
        <f t="shared" si="0"/>
        <v>-0.14961422341496144</v>
      </c>
      <c r="H28" s="71">
        <f t="shared" si="1"/>
        <v>-6.8705548087515611E-2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1274</v>
      </c>
      <c r="C29" s="105">
        <v>1101</v>
      </c>
      <c r="D29" s="105">
        <v>898</v>
      </c>
      <c r="E29" s="105">
        <v>929</v>
      </c>
      <c r="F29" s="105">
        <v>982</v>
      </c>
      <c r="G29" s="106">
        <f t="shared" si="0"/>
        <v>5.7050592034445735E-2</v>
      </c>
      <c r="H29" s="71">
        <f t="shared" si="1"/>
        <v>-6.3008793891785708E-2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923</v>
      </c>
      <c r="C30" s="105">
        <v>1068</v>
      </c>
      <c r="D30" s="105">
        <v>1573</v>
      </c>
      <c r="E30" s="105">
        <v>1656</v>
      </c>
      <c r="F30" s="105">
        <v>2270</v>
      </c>
      <c r="G30" s="106">
        <f t="shared" si="0"/>
        <v>0.37077294685990347</v>
      </c>
      <c r="H30" s="71">
        <f t="shared" si="1"/>
        <v>0.25229324812415799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271</v>
      </c>
      <c r="C31" s="105">
        <v>321</v>
      </c>
      <c r="D31" s="105">
        <v>426</v>
      </c>
      <c r="E31" s="105">
        <v>663</v>
      </c>
      <c r="F31" s="105">
        <v>602</v>
      </c>
      <c r="G31" s="106">
        <f t="shared" si="0"/>
        <v>-9.2006033182503777E-2</v>
      </c>
      <c r="H31" s="71">
        <f t="shared" si="1"/>
        <v>0.22083451806989074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372</v>
      </c>
      <c r="C32" s="105">
        <v>381</v>
      </c>
      <c r="D32" s="105">
        <v>121</v>
      </c>
      <c r="E32" s="105">
        <v>162</v>
      </c>
      <c r="F32" s="105">
        <v>100</v>
      </c>
      <c r="G32" s="106">
        <f t="shared" si="0"/>
        <v>-0.38271604938271608</v>
      </c>
      <c r="H32" s="71">
        <f t="shared" si="1"/>
        <v>-0.27994733014507012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422</v>
      </c>
      <c r="C33" s="105">
        <v>416</v>
      </c>
      <c r="D33" s="105">
        <v>587</v>
      </c>
      <c r="E33" s="105">
        <v>643</v>
      </c>
      <c r="F33" s="105">
        <v>747</v>
      </c>
      <c r="G33" s="106">
        <f t="shared" si="0"/>
        <v>0.16174183514774487</v>
      </c>
      <c r="H33" s="71">
        <f t="shared" si="1"/>
        <v>0.15345866984636025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5047</v>
      </c>
      <c r="C34" s="105">
        <v>5752</v>
      </c>
      <c r="D34" s="105">
        <v>4772</v>
      </c>
      <c r="E34" s="105">
        <v>5772</v>
      </c>
      <c r="F34" s="105">
        <v>3342</v>
      </c>
      <c r="G34" s="106">
        <f t="shared" si="0"/>
        <v>-0.42099792099792099</v>
      </c>
      <c r="H34" s="71">
        <f t="shared" si="1"/>
        <v>-9.7923674380712922E-2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1758</v>
      </c>
      <c r="C35" s="105">
        <v>1432</v>
      </c>
      <c r="D35" s="105">
        <v>1555</v>
      </c>
      <c r="E35" s="105">
        <v>1691</v>
      </c>
      <c r="F35" s="105">
        <v>1760</v>
      </c>
      <c r="G35" s="106">
        <f t="shared" si="0"/>
        <v>4.0804257835600266E-2</v>
      </c>
      <c r="H35" s="71">
        <f t="shared" si="1"/>
        <v>2.8429285032371965E-4</v>
      </c>
      <c r="I35" s="102" t="s">
        <v>120</v>
      </c>
      <c r="J35" s="70"/>
    </row>
    <row r="36" spans="1:10" ht="14.1" customHeight="1" x14ac:dyDescent="0.2">
      <c r="A36" s="100" t="s">
        <v>43</v>
      </c>
      <c r="B36" s="141">
        <f>B38-SUM(B5:B35)</f>
        <v>11746</v>
      </c>
      <c r="C36" s="141">
        <f>C38-SUM(C5:C35)</f>
        <v>11317</v>
      </c>
      <c r="D36" s="141">
        <f>D38-SUM(D5:D35)</f>
        <v>11915</v>
      </c>
      <c r="E36" s="141">
        <f>E38-SUM(E5:E35)</f>
        <v>13862</v>
      </c>
      <c r="F36" s="141">
        <v>12751</v>
      </c>
      <c r="G36" s="106">
        <f t="shared" si="0"/>
        <v>-8.0147164911268165E-2</v>
      </c>
      <c r="H36" s="71">
        <f t="shared" si="1"/>
        <v>2.073630620259248E-2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194589</v>
      </c>
      <c r="C37" s="82">
        <v>198788</v>
      </c>
      <c r="D37" s="82">
        <v>190079</v>
      </c>
      <c r="E37" s="82">
        <v>195604</v>
      </c>
      <c r="F37" s="82">
        <v>189994</v>
      </c>
      <c r="G37" s="84">
        <f t="shared" si="0"/>
        <v>-2.8680395083945154E-2</v>
      </c>
      <c r="H37" s="85">
        <f t="shared" si="1"/>
        <v>-5.956476739750971E-3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1248915</v>
      </c>
      <c r="C38" s="81">
        <v>1258084</v>
      </c>
      <c r="D38" s="81">
        <v>1294602</v>
      </c>
      <c r="E38" s="81">
        <v>1307486</v>
      </c>
      <c r="F38" s="81">
        <v>1330096</v>
      </c>
      <c r="G38" s="84">
        <f t="shared" si="0"/>
        <v>1.7292728182175532E-2</v>
      </c>
      <c r="H38" s="84">
        <f t="shared" si="1"/>
        <v>1.5868575964819387E-2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B41" s="21"/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</row>
    <row r="56" spans="1:3" x14ac:dyDescent="0.2">
      <c r="B56" s="21"/>
    </row>
    <row r="57" spans="1:3" x14ac:dyDescent="0.2">
      <c r="B57" s="21"/>
    </row>
    <row r="58" spans="1:3" x14ac:dyDescent="0.2">
      <c r="B58" s="21"/>
    </row>
    <row r="59" spans="1:3" x14ac:dyDescent="0.2">
      <c r="B59" s="21"/>
    </row>
    <row r="60" spans="1:3" x14ac:dyDescent="0.2">
      <c r="B60" s="21"/>
    </row>
    <row r="61" spans="1:3" x14ac:dyDescent="0.2">
      <c r="B61" s="21"/>
    </row>
    <row r="62" spans="1:3" x14ac:dyDescent="0.2">
      <c r="B62" s="21"/>
    </row>
    <row r="63" spans="1:3" x14ac:dyDescent="0.2">
      <c r="B63" s="21"/>
    </row>
    <row r="64" spans="1:3" x14ac:dyDescent="0.2">
      <c r="B64" s="21"/>
    </row>
    <row r="65" spans="2:2" x14ac:dyDescent="0.2">
      <c r="B65" s="21"/>
    </row>
    <row r="66" spans="2:2" x14ac:dyDescent="0.2">
      <c r="B66" s="21"/>
    </row>
    <row r="67" spans="2:2" x14ac:dyDescent="0.2">
      <c r="B67" s="21"/>
    </row>
    <row r="68" spans="2:2" x14ac:dyDescent="0.2">
      <c r="B68" s="21"/>
    </row>
    <row r="69" spans="2:2" x14ac:dyDescent="0.2">
      <c r="B69" s="21"/>
    </row>
    <row r="70" spans="2:2" x14ac:dyDescent="0.2">
      <c r="B70" s="21"/>
    </row>
    <row r="71" spans="2:2" x14ac:dyDescent="0.2">
      <c r="B71" s="21"/>
    </row>
    <row r="72" spans="2:2" x14ac:dyDescent="0.2">
      <c r="B72" s="21"/>
    </row>
    <row r="73" spans="2:2" x14ac:dyDescent="0.2">
      <c r="B73" s="21"/>
    </row>
    <row r="74" spans="2:2" x14ac:dyDescent="0.2">
      <c r="B74" s="21"/>
    </row>
    <row r="75" spans="2:2" x14ac:dyDescent="0.2">
      <c r="B75" s="21"/>
    </row>
    <row r="76" spans="2:2" x14ac:dyDescent="0.2">
      <c r="B76" s="21"/>
    </row>
    <row r="77" spans="2:2" x14ac:dyDescent="0.2">
      <c r="B77" s="21"/>
    </row>
    <row r="78" spans="2:2" x14ac:dyDescent="0.2">
      <c r="B78" s="21"/>
    </row>
    <row r="79" spans="2:2" x14ac:dyDescent="0.2">
      <c r="B79" s="21"/>
    </row>
    <row r="80" spans="2:2" x14ac:dyDescent="0.2">
      <c r="B80" s="21"/>
    </row>
    <row r="81" spans="2:2" x14ac:dyDescent="0.2">
      <c r="B81" s="21"/>
    </row>
    <row r="82" spans="2:2" x14ac:dyDescent="0.2">
      <c r="B82" s="21"/>
    </row>
    <row r="83" spans="2:2" x14ac:dyDescent="0.2">
      <c r="B83" s="21"/>
    </row>
    <row r="84" spans="2:2" x14ac:dyDescent="0.2">
      <c r="B84" s="21"/>
    </row>
    <row r="85" spans="2:2" x14ac:dyDescent="0.2">
      <c r="B85" s="21"/>
    </row>
    <row r="86" spans="2:2" x14ac:dyDescent="0.2">
      <c r="B86" s="21"/>
    </row>
    <row r="87" spans="2:2" x14ac:dyDescent="0.2">
      <c r="B87" s="21"/>
    </row>
    <row r="88" spans="2:2" x14ac:dyDescent="0.2">
      <c r="B88" s="21"/>
    </row>
    <row r="89" spans="2:2" x14ac:dyDescent="0.2">
      <c r="B89" s="21"/>
    </row>
    <row r="90" spans="2:2" x14ac:dyDescent="0.2">
      <c r="B90" s="21"/>
    </row>
    <row r="91" spans="2:2" x14ac:dyDescent="0.2">
      <c r="B91" s="21"/>
    </row>
    <row r="92" spans="2:2" x14ac:dyDescent="0.2">
      <c r="B92" s="21"/>
    </row>
    <row r="93" spans="2:2" x14ac:dyDescent="0.2">
      <c r="B93" s="21"/>
    </row>
    <row r="94" spans="2:2" x14ac:dyDescent="0.2">
      <c r="B94" s="21"/>
    </row>
    <row r="95" spans="2:2" x14ac:dyDescent="0.2">
      <c r="B95" s="21"/>
    </row>
    <row r="96" spans="2:2" x14ac:dyDescent="0.2">
      <c r="B96" s="21"/>
    </row>
    <row r="97" spans="2:2" x14ac:dyDescent="0.2">
      <c r="B97" s="21"/>
    </row>
    <row r="98" spans="2:2" x14ac:dyDescent="0.2">
      <c r="B98" s="21"/>
    </row>
    <row r="99" spans="2:2" x14ac:dyDescent="0.2">
      <c r="B99" s="21"/>
    </row>
    <row r="100" spans="2:2" x14ac:dyDescent="0.2">
      <c r="B100" s="21"/>
    </row>
    <row r="101" spans="2:2" x14ac:dyDescent="0.2">
      <c r="B101" s="21"/>
    </row>
    <row r="102" spans="2:2" x14ac:dyDescent="0.2">
      <c r="B102" s="21"/>
    </row>
    <row r="103" spans="2:2" x14ac:dyDescent="0.2">
      <c r="B103" s="21"/>
    </row>
    <row r="104" spans="2:2" x14ac:dyDescent="0.2">
      <c r="B104" s="21"/>
    </row>
    <row r="105" spans="2:2" x14ac:dyDescent="0.2">
      <c r="B105" s="21"/>
    </row>
    <row r="106" spans="2:2" x14ac:dyDescent="0.2">
      <c r="B106" s="21"/>
    </row>
    <row r="107" spans="2:2" x14ac:dyDescent="0.2">
      <c r="B107" s="21"/>
    </row>
    <row r="108" spans="2:2" x14ac:dyDescent="0.2">
      <c r="B108" s="21"/>
    </row>
    <row r="109" spans="2:2" x14ac:dyDescent="0.2">
      <c r="B109" s="21"/>
    </row>
    <row r="110" spans="2:2" x14ac:dyDescent="0.2">
      <c r="B110" s="21"/>
    </row>
    <row r="111" spans="2:2" x14ac:dyDescent="0.2">
      <c r="B111" s="21"/>
    </row>
    <row r="112" spans="2:2" x14ac:dyDescent="0.2">
      <c r="B112" s="21"/>
    </row>
    <row r="113" spans="2:2" x14ac:dyDescent="0.2">
      <c r="B113" s="21"/>
    </row>
    <row r="114" spans="2:2" x14ac:dyDescent="0.2">
      <c r="B114" s="21"/>
    </row>
    <row r="115" spans="2:2" x14ac:dyDescent="0.2">
      <c r="B115" s="21"/>
    </row>
    <row r="116" spans="2:2" x14ac:dyDescent="0.2">
      <c r="B116" s="21"/>
    </row>
    <row r="117" spans="2:2" x14ac:dyDescent="0.2">
      <c r="B117" s="21"/>
    </row>
    <row r="118" spans="2:2" x14ac:dyDescent="0.2">
      <c r="B118" s="21"/>
    </row>
    <row r="119" spans="2:2" x14ac:dyDescent="0.2">
      <c r="B119" s="21"/>
    </row>
    <row r="120" spans="2:2" x14ac:dyDescent="0.2">
      <c r="B120" s="21"/>
    </row>
    <row r="121" spans="2:2" x14ac:dyDescent="0.2">
      <c r="B121" s="21"/>
    </row>
    <row r="122" spans="2:2" x14ac:dyDescent="0.2">
      <c r="B122" s="21"/>
    </row>
    <row r="123" spans="2:2" x14ac:dyDescent="0.2">
      <c r="B123" s="21"/>
    </row>
    <row r="124" spans="2:2" x14ac:dyDescent="0.2">
      <c r="B124" s="21"/>
    </row>
    <row r="125" spans="2:2" x14ac:dyDescent="0.2">
      <c r="B125" s="21"/>
    </row>
    <row r="126" spans="2:2" x14ac:dyDescent="0.2">
      <c r="B126" s="21"/>
    </row>
    <row r="127" spans="2:2" x14ac:dyDescent="0.2">
      <c r="B127" s="21"/>
    </row>
    <row r="128" spans="2:2" x14ac:dyDescent="0.2">
      <c r="B128" s="21"/>
    </row>
    <row r="129" spans="2:2" x14ac:dyDescent="0.2">
      <c r="B129" s="21"/>
    </row>
    <row r="130" spans="2:2" x14ac:dyDescent="0.2">
      <c r="B130" s="21"/>
    </row>
    <row r="131" spans="2:2" x14ac:dyDescent="0.2">
      <c r="B131" s="21"/>
    </row>
    <row r="132" spans="2:2" x14ac:dyDescent="0.2">
      <c r="B132" s="21"/>
    </row>
    <row r="133" spans="2:2" x14ac:dyDescent="0.2">
      <c r="B133" s="21"/>
    </row>
    <row r="134" spans="2:2" x14ac:dyDescent="0.2">
      <c r="B134" s="21"/>
    </row>
    <row r="135" spans="2:2" x14ac:dyDescent="0.2">
      <c r="B135" s="21"/>
    </row>
    <row r="136" spans="2:2" x14ac:dyDescent="0.2">
      <c r="B136" s="21"/>
    </row>
    <row r="137" spans="2:2" x14ac:dyDescent="0.2">
      <c r="B137" s="21"/>
    </row>
    <row r="138" spans="2:2" x14ac:dyDescent="0.2">
      <c r="B138" s="21"/>
    </row>
    <row r="139" spans="2:2" x14ac:dyDescent="0.2">
      <c r="B139" s="21"/>
    </row>
    <row r="140" spans="2:2" x14ac:dyDescent="0.2">
      <c r="B140" s="21"/>
    </row>
    <row r="141" spans="2:2" x14ac:dyDescent="0.2">
      <c r="B141" s="21"/>
    </row>
    <row r="142" spans="2:2" x14ac:dyDescent="0.2">
      <c r="B142" s="21"/>
    </row>
    <row r="143" spans="2:2" x14ac:dyDescent="0.2">
      <c r="B143" s="21"/>
    </row>
    <row r="144" spans="2:2" x14ac:dyDescent="0.2">
      <c r="B144" s="21"/>
    </row>
    <row r="145" spans="2:2" x14ac:dyDescent="0.2">
      <c r="B145" s="21"/>
    </row>
    <row r="146" spans="2:2" x14ac:dyDescent="0.2">
      <c r="B146" s="21"/>
    </row>
    <row r="147" spans="2:2" x14ac:dyDescent="0.2">
      <c r="B147" s="21"/>
    </row>
    <row r="148" spans="2:2" x14ac:dyDescent="0.2">
      <c r="B148" s="21"/>
    </row>
    <row r="149" spans="2:2" x14ac:dyDescent="0.2">
      <c r="B149" s="21"/>
    </row>
    <row r="150" spans="2:2" x14ac:dyDescent="0.2">
      <c r="B150" s="21"/>
    </row>
    <row r="151" spans="2:2" x14ac:dyDescent="0.2">
      <c r="B151" s="21"/>
    </row>
    <row r="152" spans="2:2" x14ac:dyDescent="0.2">
      <c r="B152" s="21"/>
    </row>
    <row r="153" spans="2:2" x14ac:dyDescent="0.2">
      <c r="B153" s="21"/>
    </row>
    <row r="154" spans="2:2" x14ac:dyDescent="0.2">
      <c r="B154" s="21"/>
    </row>
    <row r="155" spans="2:2" x14ac:dyDescent="0.2">
      <c r="B155" s="21"/>
    </row>
    <row r="156" spans="2:2" x14ac:dyDescent="0.2">
      <c r="B156" s="21"/>
    </row>
    <row r="157" spans="2:2" x14ac:dyDescent="0.2">
      <c r="B157" s="21"/>
    </row>
    <row r="158" spans="2:2" x14ac:dyDescent="0.2">
      <c r="B158" s="21"/>
    </row>
    <row r="159" spans="2:2" x14ac:dyDescent="0.2">
      <c r="B159" s="21"/>
    </row>
    <row r="160" spans="2:2" x14ac:dyDescent="0.2">
      <c r="B160" s="21"/>
    </row>
    <row r="161" spans="2:2" x14ac:dyDescent="0.2">
      <c r="B161" s="21"/>
    </row>
    <row r="162" spans="2:2" x14ac:dyDescent="0.2">
      <c r="B162" s="21"/>
    </row>
    <row r="163" spans="2:2" x14ac:dyDescent="0.2">
      <c r="B163" s="21"/>
    </row>
    <row r="164" spans="2:2" x14ac:dyDescent="0.2">
      <c r="B164" s="21"/>
    </row>
    <row r="165" spans="2:2" x14ac:dyDescent="0.2">
      <c r="B165" s="21"/>
    </row>
    <row r="166" spans="2:2" x14ac:dyDescent="0.2">
      <c r="B166" s="21"/>
    </row>
    <row r="167" spans="2:2" x14ac:dyDescent="0.2">
      <c r="B167" s="21"/>
    </row>
    <row r="168" spans="2:2" x14ac:dyDescent="0.2">
      <c r="B168" s="21"/>
    </row>
    <row r="169" spans="2:2" x14ac:dyDescent="0.2">
      <c r="B169" s="21"/>
    </row>
    <row r="170" spans="2:2" x14ac:dyDescent="0.2">
      <c r="B170" s="21"/>
    </row>
    <row r="171" spans="2:2" x14ac:dyDescent="0.2">
      <c r="B171" s="21"/>
    </row>
    <row r="172" spans="2:2" x14ac:dyDescent="0.2">
      <c r="B172" s="21"/>
    </row>
    <row r="173" spans="2:2" x14ac:dyDescent="0.2">
      <c r="B173" s="21"/>
    </row>
    <row r="174" spans="2:2" x14ac:dyDescent="0.2">
      <c r="B174" s="21"/>
    </row>
    <row r="175" spans="2:2" x14ac:dyDescent="0.2">
      <c r="B175" s="21"/>
    </row>
    <row r="176" spans="2:2" x14ac:dyDescent="0.2">
      <c r="B176" s="21"/>
    </row>
    <row r="177" spans="2:2" x14ac:dyDescent="0.2">
      <c r="B177" s="21"/>
    </row>
    <row r="178" spans="2:2" x14ac:dyDescent="0.2">
      <c r="B178" s="21"/>
    </row>
    <row r="179" spans="2:2" x14ac:dyDescent="0.2">
      <c r="B179" s="21"/>
    </row>
  </sheetData>
  <conditionalFormatting sqref="J5:J38">
    <cfRule type="cellIs" dxfId="3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54"/>
  <sheetViews>
    <sheetView tabSelected="1" zoomScale="80" zoomScaleNormal="80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64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6"/>
      <c r="H2" s="76"/>
      <c r="I2" s="78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18608</v>
      </c>
      <c r="C5" s="105">
        <v>18797</v>
      </c>
      <c r="D5" s="105">
        <v>21658</v>
      </c>
      <c r="E5" s="105">
        <v>24796</v>
      </c>
      <c r="F5" s="105">
        <v>21894</v>
      </c>
      <c r="G5" s="106">
        <f>IF(E5&gt;0,F5/E5-1,"-")</f>
        <v>-0.11703500564607194</v>
      </c>
      <c r="H5" s="71">
        <f>IF(B5&gt;0,((F5/B5)^(1/4)-1),"-")</f>
        <v>4.1492996985485142E-2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7734</v>
      </c>
      <c r="C6" s="105">
        <v>7110</v>
      </c>
      <c r="D6" s="105">
        <v>6852</v>
      </c>
      <c r="E6" s="105">
        <v>7567</v>
      </c>
      <c r="F6" s="105">
        <v>7055</v>
      </c>
      <c r="G6" s="106">
        <f t="shared" ref="G6:G38" si="0">IF(E6&gt;0,F6/E6-1,"-")</f>
        <v>-6.7662217523457135E-2</v>
      </c>
      <c r="H6" s="71">
        <f t="shared" ref="H6:H38" si="1">IF(B6&gt;0,((F6/B6)^(1/4)-1),"-")</f>
        <v>-2.2710545335288046E-2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13519</v>
      </c>
      <c r="C7" s="105">
        <v>14389</v>
      </c>
      <c r="D7" s="105">
        <v>13101</v>
      </c>
      <c r="E7" s="105">
        <v>15566</v>
      </c>
      <c r="F7" s="105">
        <v>13038</v>
      </c>
      <c r="G7" s="106">
        <f t="shared" si="0"/>
        <v>-0.16240524219452657</v>
      </c>
      <c r="H7" s="71">
        <f t="shared" si="1"/>
        <v>-9.0160922900623941E-3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32562</v>
      </c>
      <c r="C8" s="105">
        <v>31915</v>
      </c>
      <c r="D8" s="105">
        <v>36554</v>
      </c>
      <c r="E8" s="105">
        <v>37764</v>
      </c>
      <c r="F8" s="105">
        <v>35968</v>
      </c>
      <c r="G8" s="106">
        <f t="shared" si="0"/>
        <v>-4.7558521343078031E-2</v>
      </c>
      <c r="H8" s="71">
        <f t="shared" si="1"/>
        <v>2.5182783943215936E-2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7283</v>
      </c>
      <c r="C9" s="105">
        <v>7935</v>
      </c>
      <c r="D9" s="105">
        <v>7079</v>
      </c>
      <c r="E9" s="105">
        <v>8560</v>
      </c>
      <c r="F9" s="105">
        <v>8212</v>
      </c>
      <c r="G9" s="106">
        <f t="shared" si="0"/>
        <v>-4.0654205607476679E-2</v>
      </c>
      <c r="H9" s="71">
        <f t="shared" si="1"/>
        <v>3.0468350875392236E-2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188</v>
      </c>
      <c r="C10" s="105">
        <v>286</v>
      </c>
      <c r="D10" s="105">
        <v>161</v>
      </c>
      <c r="E10" s="105">
        <v>290</v>
      </c>
      <c r="F10" s="105">
        <v>373</v>
      </c>
      <c r="G10" s="106">
        <f t="shared" si="0"/>
        <v>0.28620689655172415</v>
      </c>
      <c r="H10" s="71">
        <f t="shared" si="1"/>
        <v>0.18682789578761505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1060</v>
      </c>
      <c r="C11" s="105">
        <v>1085</v>
      </c>
      <c r="D11" s="105">
        <v>942</v>
      </c>
      <c r="E11" s="105">
        <v>971</v>
      </c>
      <c r="F11" s="105">
        <v>598</v>
      </c>
      <c r="G11" s="106">
        <f t="shared" si="0"/>
        <v>-0.38414006179196702</v>
      </c>
      <c r="H11" s="71">
        <f t="shared" si="1"/>
        <v>-0.13333984600396709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1201</v>
      </c>
      <c r="C12" s="105">
        <v>1715</v>
      </c>
      <c r="D12" s="105">
        <v>1639</v>
      </c>
      <c r="E12" s="105">
        <v>1962</v>
      </c>
      <c r="F12" s="105">
        <v>1713</v>
      </c>
      <c r="G12" s="106">
        <f t="shared" si="0"/>
        <v>-0.12691131498470953</v>
      </c>
      <c r="H12" s="71">
        <f t="shared" si="1"/>
        <v>9.2832466725156548E-2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1742</v>
      </c>
      <c r="C13" s="105">
        <v>1523</v>
      </c>
      <c r="D13" s="105">
        <v>1438</v>
      </c>
      <c r="E13" s="105">
        <v>1315</v>
      </c>
      <c r="F13" s="105">
        <v>1081</v>
      </c>
      <c r="G13" s="106">
        <f t="shared" si="0"/>
        <v>-0.17794676806083654</v>
      </c>
      <c r="H13" s="71">
        <f t="shared" si="1"/>
        <v>-0.11244681701986747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856</v>
      </c>
      <c r="C14" s="105">
        <v>537</v>
      </c>
      <c r="D14" s="105">
        <v>657</v>
      </c>
      <c r="E14" s="105">
        <v>583</v>
      </c>
      <c r="F14" s="105">
        <v>867</v>
      </c>
      <c r="G14" s="106">
        <f t="shared" si="0"/>
        <v>0.48713550600343059</v>
      </c>
      <c r="H14" s="71">
        <f t="shared" si="1"/>
        <v>3.1972504965906978E-3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5274</v>
      </c>
      <c r="C15" s="105">
        <v>6125</v>
      </c>
      <c r="D15" s="105">
        <v>6752</v>
      </c>
      <c r="E15" s="105">
        <v>6499</v>
      </c>
      <c r="F15" s="105">
        <v>4917</v>
      </c>
      <c r="G15" s="106">
        <f t="shared" si="0"/>
        <v>-0.24342206493306662</v>
      </c>
      <c r="H15" s="71">
        <f t="shared" si="1"/>
        <v>-1.7369996467744286E-2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13360</v>
      </c>
      <c r="C16" s="105">
        <v>16233</v>
      </c>
      <c r="D16" s="105">
        <v>15713</v>
      </c>
      <c r="E16" s="105">
        <v>13638</v>
      </c>
      <c r="F16" s="105">
        <v>8911</v>
      </c>
      <c r="G16" s="106">
        <f t="shared" si="0"/>
        <v>-0.34660507405777974</v>
      </c>
      <c r="H16" s="71">
        <f t="shared" si="1"/>
        <v>-9.628810975584845E-2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870</v>
      </c>
      <c r="C17" s="105">
        <v>867</v>
      </c>
      <c r="D17" s="105">
        <v>996</v>
      </c>
      <c r="E17" s="105">
        <v>993</v>
      </c>
      <c r="F17" s="105">
        <v>896</v>
      </c>
      <c r="G17" s="106">
        <f t="shared" si="0"/>
        <v>-9.7683786505538772E-2</v>
      </c>
      <c r="H17" s="71">
        <f t="shared" si="1"/>
        <v>7.3889650030170007E-3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400</v>
      </c>
      <c r="C18" s="105">
        <v>386</v>
      </c>
      <c r="D18" s="105">
        <v>387</v>
      </c>
      <c r="E18" s="105">
        <v>494</v>
      </c>
      <c r="F18" s="105">
        <v>365</v>
      </c>
      <c r="G18" s="106">
        <f t="shared" si="0"/>
        <v>-0.26113360323886636</v>
      </c>
      <c r="H18" s="71">
        <f t="shared" si="1"/>
        <v>-2.2631769123254153E-2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1560</v>
      </c>
      <c r="C19" s="105">
        <v>1868</v>
      </c>
      <c r="D19" s="105">
        <v>1504</v>
      </c>
      <c r="E19" s="105">
        <v>1959</v>
      </c>
      <c r="F19" s="105">
        <v>1780</v>
      </c>
      <c r="G19" s="106">
        <f t="shared" si="0"/>
        <v>-9.1373149566105205E-2</v>
      </c>
      <c r="H19" s="71">
        <f t="shared" si="1"/>
        <v>3.3531817429010013E-2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2497</v>
      </c>
      <c r="C20" s="105">
        <v>2608</v>
      </c>
      <c r="D20" s="105">
        <v>2233</v>
      </c>
      <c r="E20" s="105">
        <v>1984</v>
      </c>
      <c r="F20" s="105">
        <v>2175</v>
      </c>
      <c r="G20" s="106">
        <f t="shared" si="0"/>
        <v>9.6270161290322509E-2</v>
      </c>
      <c r="H20" s="71">
        <f t="shared" si="1"/>
        <v>-3.3926476796541372E-2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693</v>
      </c>
      <c r="C21" s="105">
        <v>784</v>
      </c>
      <c r="D21" s="105">
        <v>858</v>
      </c>
      <c r="E21" s="105">
        <v>849</v>
      </c>
      <c r="F21" s="105">
        <v>557</v>
      </c>
      <c r="G21" s="106">
        <f t="shared" si="0"/>
        <v>-0.34393404004711425</v>
      </c>
      <c r="H21" s="71">
        <f t="shared" si="1"/>
        <v>-5.3151511684994879E-2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1495</v>
      </c>
      <c r="C22" s="105">
        <v>655</v>
      </c>
      <c r="D22" s="105">
        <v>1042</v>
      </c>
      <c r="E22" s="105">
        <v>1363</v>
      </c>
      <c r="F22" s="105">
        <v>638</v>
      </c>
      <c r="G22" s="106">
        <f t="shared" si="0"/>
        <v>-0.53191489361702127</v>
      </c>
      <c r="H22" s="71">
        <f t="shared" si="1"/>
        <v>-0.19175156658371362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797</v>
      </c>
      <c r="C23" s="105">
        <v>574</v>
      </c>
      <c r="D23" s="105">
        <v>503</v>
      </c>
      <c r="E23" s="105">
        <v>585</v>
      </c>
      <c r="F23" s="105">
        <v>490</v>
      </c>
      <c r="G23" s="106">
        <f t="shared" si="0"/>
        <v>-0.16239316239316237</v>
      </c>
      <c r="H23" s="71">
        <f t="shared" si="1"/>
        <v>-0.11450841235361275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281</v>
      </c>
      <c r="C24" s="105">
        <v>362</v>
      </c>
      <c r="D24" s="105">
        <v>649</v>
      </c>
      <c r="E24" s="105">
        <v>391</v>
      </c>
      <c r="F24" s="105">
        <v>333</v>
      </c>
      <c r="G24" s="106">
        <f t="shared" si="0"/>
        <v>-0.14833759590792839</v>
      </c>
      <c r="H24" s="71">
        <f t="shared" si="1"/>
        <v>4.3360710005594161E-2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2002</v>
      </c>
      <c r="C25" s="105">
        <v>2002</v>
      </c>
      <c r="D25" s="105">
        <v>2079</v>
      </c>
      <c r="E25" s="105">
        <v>1889</v>
      </c>
      <c r="F25" s="105">
        <v>2012</v>
      </c>
      <c r="G25" s="106">
        <f t="shared" si="0"/>
        <v>6.511381683430395E-2</v>
      </c>
      <c r="H25" s="71">
        <f t="shared" si="1"/>
        <v>1.2464189713825569E-3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833</v>
      </c>
      <c r="C26" s="105">
        <v>615</v>
      </c>
      <c r="D26" s="105">
        <v>848</v>
      </c>
      <c r="E26" s="105">
        <v>1134</v>
      </c>
      <c r="F26" s="105">
        <v>909</v>
      </c>
      <c r="G26" s="106">
        <f t="shared" si="0"/>
        <v>-0.19841269841269837</v>
      </c>
      <c r="H26" s="71">
        <f t="shared" si="1"/>
        <v>2.2067833639087375E-2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9805</v>
      </c>
      <c r="C27" s="105">
        <v>10577</v>
      </c>
      <c r="D27" s="105">
        <v>9564</v>
      </c>
      <c r="E27" s="105">
        <v>10206</v>
      </c>
      <c r="F27" s="105">
        <v>9145</v>
      </c>
      <c r="G27" s="106">
        <f t="shared" si="0"/>
        <v>-0.10395845581030771</v>
      </c>
      <c r="H27" s="71">
        <f t="shared" si="1"/>
        <v>-1.7270421107975831E-2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4518</v>
      </c>
      <c r="C28" s="105">
        <v>4557</v>
      </c>
      <c r="D28" s="105">
        <v>4106</v>
      </c>
      <c r="E28" s="105">
        <v>4105</v>
      </c>
      <c r="F28" s="105">
        <v>3683</v>
      </c>
      <c r="G28" s="106">
        <f t="shared" si="0"/>
        <v>-0.10280146163215587</v>
      </c>
      <c r="H28" s="71">
        <f t="shared" si="1"/>
        <v>-4.9802522698218943E-2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4170</v>
      </c>
      <c r="C29" s="105">
        <v>4286</v>
      </c>
      <c r="D29" s="105">
        <v>3992</v>
      </c>
      <c r="E29" s="105">
        <v>3550</v>
      </c>
      <c r="F29" s="105">
        <v>2938</v>
      </c>
      <c r="G29" s="106">
        <f t="shared" si="0"/>
        <v>-0.17239436619718307</v>
      </c>
      <c r="H29" s="71">
        <f t="shared" si="1"/>
        <v>-8.3823950973831551E-2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2145</v>
      </c>
      <c r="C30" s="105">
        <v>2491</v>
      </c>
      <c r="D30" s="105">
        <v>2933</v>
      </c>
      <c r="E30" s="105">
        <v>3710</v>
      </c>
      <c r="F30" s="105">
        <v>3499</v>
      </c>
      <c r="G30" s="106">
        <f t="shared" si="0"/>
        <v>-5.6873315363881405E-2</v>
      </c>
      <c r="H30" s="71">
        <f t="shared" si="1"/>
        <v>0.1301319719615317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572</v>
      </c>
      <c r="C31" s="105">
        <v>659</v>
      </c>
      <c r="D31" s="105">
        <v>645</v>
      </c>
      <c r="E31" s="105">
        <v>792</v>
      </c>
      <c r="F31" s="105">
        <v>759</v>
      </c>
      <c r="G31" s="106">
        <f t="shared" si="0"/>
        <v>-4.166666666666663E-2</v>
      </c>
      <c r="H31" s="71">
        <f t="shared" si="1"/>
        <v>7.3276046356414604E-2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165</v>
      </c>
      <c r="C32" s="105">
        <v>135</v>
      </c>
      <c r="D32" s="105">
        <v>77</v>
      </c>
      <c r="E32" s="105">
        <v>172</v>
      </c>
      <c r="F32" s="105">
        <v>159</v>
      </c>
      <c r="G32" s="106">
        <f t="shared" si="0"/>
        <v>-7.5581395348837233E-2</v>
      </c>
      <c r="H32" s="71">
        <f t="shared" si="1"/>
        <v>-9.2175732210210137E-3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588</v>
      </c>
      <c r="C33" s="105">
        <v>686</v>
      </c>
      <c r="D33" s="105">
        <v>746</v>
      </c>
      <c r="E33" s="105">
        <v>975</v>
      </c>
      <c r="F33" s="105">
        <v>836</v>
      </c>
      <c r="G33" s="106">
        <f t="shared" si="0"/>
        <v>-0.14256410256410257</v>
      </c>
      <c r="H33" s="71">
        <f t="shared" si="1"/>
        <v>9.1961277245973916E-2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3727</v>
      </c>
      <c r="C34" s="105">
        <v>4118</v>
      </c>
      <c r="D34" s="105">
        <v>3849</v>
      </c>
      <c r="E34" s="105">
        <v>3411</v>
      </c>
      <c r="F34" s="105">
        <v>3702</v>
      </c>
      <c r="G34" s="106">
        <f t="shared" si="0"/>
        <v>8.531222515391379E-2</v>
      </c>
      <c r="H34" s="71">
        <f t="shared" si="1"/>
        <v>-1.6811868060196966E-3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3941</v>
      </c>
      <c r="C35" s="105">
        <v>3534</v>
      </c>
      <c r="D35" s="105">
        <v>4257</v>
      </c>
      <c r="E35" s="105">
        <v>4771</v>
      </c>
      <c r="F35" s="105">
        <v>4643</v>
      </c>
      <c r="G35" s="106">
        <f t="shared" si="0"/>
        <v>-2.6828757073988685E-2</v>
      </c>
      <c r="H35" s="71">
        <f t="shared" si="1"/>
        <v>4.1832886370894551E-2</v>
      </c>
      <c r="I35" s="102" t="s">
        <v>120</v>
      </c>
      <c r="J35" s="70"/>
    </row>
    <row r="36" spans="1:10" ht="14.1" customHeight="1" x14ac:dyDescent="0.2">
      <c r="A36" s="100" t="s">
        <v>43</v>
      </c>
      <c r="B36" s="141">
        <f>B38-SUM(B5:B35)</f>
        <v>19334</v>
      </c>
      <c r="C36" s="141">
        <f>C38-SUM(C5:C35)</f>
        <v>16836</v>
      </c>
      <c r="D36" s="141">
        <f>D38-SUM(D5:D35)</f>
        <v>17802</v>
      </c>
      <c r="E36" s="141">
        <f>E38-SUM(E5:E35)</f>
        <v>19703</v>
      </c>
      <c r="F36" s="141">
        <v>16961</v>
      </c>
      <c r="G36" s="106">
        <f t="shared" si="0"/>
        <v>-0.13916662437192306</v>
      </c>
      <c r="H36" s="71">
        <f t="shared" si="1"/>
        <v>-3.2207092656247771E-2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145172</v>
      </c>
      <c r="C37" s="82">
        <v>147453</v>
      </c>
      <c r="D37" s="82">
        <v>149958</v>
      </c>
      <c r="E37" s="82">
        <v>157751</v>
      </c>
      <c r="F37" s="82">
        <v>139213</v>
      </c>
      <c r="G37" s="84">
        <f t="shared" si="0"/>
        <v>-0.11751431052735006</v>
      </c>
      <c r="H37" s="85">
        <f t="shared" si="1"/>
        <v>-1.04238194768419E-2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163780</v>
      </c>
      <c r="C38" s="81">
        <v>166250</v>
      </c>
      <c r="D38" s="81">
        <v>171616</v>
      </c>
      <c r="E38" s="81">
        <v>182547</v>
      </c>
      <c r="F38" s="81">
        <v>161107</v>
      </c>
      <c r="G38" s="84">
        <f t="shared" si="0"/>
        <v>-0.11744920486230948</v>
      </c>
      <c r="H38" s="84">
        <f t="shared" si="1"/>
        <v>-4.1053806221381661E-3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3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54"/>
  <sheetViews>
    <sheetView tabSelected="1" zoomScale="80" zoomScaleNormal="80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75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6"/>
      <c r="H2" s="76"/>
      <c r="I2" s="78" t="s">
        <v>76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392909</v>
      </c>
      <c r="C5" s="105">
        <v>384865</v>
      </c>
      <c r="D5" s="105">
        <v>371162</v>
      </c>
      <c r="E5" s="105">
        <v>366161</v>
      </c>
      <c r="F5" s="105">
        <v>368822</v>
      </c>
      <c r="G5" s="106">
        <f>IF(E5&gt;0,F5/E5-1,"-")</f>
        <v>7.2672949877239379E-3</v>
      </c>
      <c r="H5" s="71">
        <f>IF(B5&gt;0,((F5/B5)^(1/4)-1),"-")</f>
        <v>-1.5691556804364182E-2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24833</v>
      </c>
      <c r="C6" s="105">
        <v>24149</v>
      </c>
      <c r="D6" s="105">
        <v>21962</v>
      </c>
      <c r="E6" s="105">
        <v>21849</v>
      </c>
      <c r="F6" s="105">
        <v>20503</v>
      </c>
      <c r="G6" s="106">
        <f t="shared" ref="G6:G38" si="0">IF(E6&gt;0,F6/E6-1,"-")</f>
        <v>-6.1604650098402658E-2</v>
      </c>
      <c r="H6" s="71">
        <f t="shared" ref="H6:H38" si="1">IF(B6&gt;0,((F6/B6)^(1/4)-1),"-")</f>
        <v>-4.6771418316886137E-2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6083</v>
      </c>
      <c r="C7" s="105">
        <v>6322</v>
      </c>
      <c r="D7" s="105">
        <v>6803</v>
      </c>
      <c r="E7" s="105">
        <v>6544</v>
      </c>
      <c r="F7" s="105">
        <v>6916</v>
      </c>
      <c r="G7" s="106">
        <f t="shared" si="0"/>
        <v>5.6845965770171203E-2</v>
      </c>
      <c r="H7" s="71">
        <f t="shared" si="1"/>
        <v>3.260516265893787E-2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18618</v>
      </c>
      <c r="C8" s="105">
        <v>16765</v>
      </c>
      <c r="D8" s="105">
        <v>16948</v>
      </c>
      <c r="E8" s="105">
        <v>15892</v>
      </c>
      <c r="F8" s="105">
        <v>16576</v>
      </c>
      <c r="G8" s="106">
        <f t="shared" si="0"/>
        <v>4.304052353385357E-2</v>
      </c>
      <c r="H8" s="71">
        <f t="shared" si="1"/>
        <v>-2.8625545622714799E-2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2435</v>
      </c>
      <c r="C9" s="105">
        <v>2312</v>
      </c>
      <c r="D9" s="105">
        <v>2176</v>
      </c>
      <c r="E9" s="105">
        <v>2114</v>
      </c>
      <c r="F9" s="105">
        <v>2500</v>
      </c>
      <c r="G9" s="106">
        <f t="shared" si="0"/>
        <v>0.18259224219489112</v>
      </c>
      <c r="H9" s="71">
        <f t="shared" si="1"/>
        <v>6.6077291823856132E-3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932</v>
      </c>
      <c r="C10" s="105">
        <v>938</v>
      </c>
      <c r="D10" s="105">
        <v>892</v>
      </c>
      <c r="E10" s="105">
        <v>1482</v>
      </c>
      <c r="F10" s="105">
        <v>941</v>
      </c>
      <c r="G10" s="106">
        <f t="shared" si="0"/>
        <v>-0.36504723346828605</v>
      </c>
      <c r="H10" s="71">
        <f t="shared" si="1"/>
        <v>2.4054697360493815E-3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183</v>
      </c>
      <c r="C11" s="105">
        <v>111</v>
      </c>
      <c r="D11" s="105">
        <v>118</v>
      </c>
      <c r="E11" s="105">
        <v>115</v>
      </c>
      <c r="F11" s="105">
        <v>186</v>
      </c>
      <c r="G11" s="106">
        <f t="shared" si="0"/>
        <v>0.61739130434782608</v>
      </c>
      <c r="H11" s="71">
        <f t="shared" si="1"/>
        <v>4.0734040674157423E-3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373</v>
      </c>
      <c r="C12" s="105">
        <v>374</v>
      </c>
      <c r="D12" s="105">
        <v>394</v>
      </c>
      <c r="E12" s="105">
        <v>454</v>
      </c>
      <c r="F12" s="105">
        <v>442</v>
      </c>
      <c r="G12" s="106">
        <f t="shared" si="0"/>
        <v>-2.6431718061673992E-2</v>
      </c>
      <c r="H12" s="71">
        <f t="shared" si="1"/>
        <v>4.3346009622920789E-2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156</v>
      </c>
      <c r="C13" s="105">
        <v>168</v>
      </c>
      <c r="D13" s="105">
        <v>163</v>
      </c>
      <c r="E13" s="105">
        <v>231</v>
      </c>
      <c r="F13" s="105">
        <v>202</v>
      </c>
      <c r="G13" s="106">
        <f t="shared" si="0"/>
        <v>-0.12554112554112551</v>
      </c>
      <c r="H13" s="71">
        <f t="shared" si="1"/>
        <v>6.6735363705771267E-2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222</v>
      </c>
      <c r="C14" s="105">
        <v>92</v>
      </c>
      <c r="D14" s="105">
        <v>106</v>
      </c>
      <c r="E14" s="105">
        <v>60</v>
      </c>
      <c r="F14" s="105">
        <v>80</v>
      </c>
      <c r="G14" s="106">
        <f t="shared" si="0"/>
        <v>0.33333333333333326</v>
      </c>
      <c r="H14" s="71">
        <f t="shared" si="1"/>
        <v>-0.22520956046962981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1304</v>
      </c>
      <c r="C15" s="105">
        <v>1016</v>
      </c>
      <c r="D15" s="105">
        <v>1216</v>
      </c>
      <c r="E15" s="105">
        <v>1369</v>
      </c>
      <c r="F15" s="105">
        <v>971</v>
      </c>
      <c r="G15" s="106">
        <f t="shared" si="0"/>
        <v>-0.29072315558802042</v>
      </c>
      <c r="H15" s="71">
        <f t="shared" si="1"/>
        <v>-7.1064821853894622E-2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1244</v>
      </c>
      <c r="C16" s="105">
        <v>967</v>
      </c>
      <c r="D16" s="105">
        <v>1136</v>
      </c>
      <c r="E16" s="105">
        <v>1179</v>
      </c>
      <c r="F16" s="105">
        <v>943</v>
      </c>
      <c r="G16" s="106">
        <f t="shared" si="0"/>
        <v>-0.20016963528413911</v>
      </c>
      <c r="H16" s="71">
        <f t="shared" si="1"/>
        <v>-6.6911518977722739E-2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98</v>
      </c>
      <c r="C17" s="105">
        <v>107</v>
      </c>
      <c r="D17" s="105">
        <v>54</v>
      </c>
      <c r="E17" s="105">
        <v>111</v>
      </c>
      <c r="F17" s="105">
        <v>138</v>
      </c>
      <c r="G17" s="106">
        <f t="shared" si="0"/>
        <v>0.2432432432432432</v>
      </c>
      <c r="H17" s="71">
        <f t="shared" si="1"/>
        <v>8.9339502563566819E-2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34</v>
      </c>
      <c r="C18" s="105">
        <v>36</v>
      </c>
      <c r="D18" s="105">
        <v>15</v>
      </c>
      <c r="E18" s="105">
        <v>42</v>
      </c>
      <c r="F18" s="105">
        <v>96</v>
      </c>
      <c r="G18" s="106">
        <f t="shared" si="0"/>
        <v>1.2857142857142856</v>
      </c>
      <c r="H18" s="71">
        <f t="shared" si="1"/>
        <v>0.29627778690896811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246</v>
      </c>
      <c r="C19" s="105">
        <v>58</v>
      </c>
      <c r="D19" s="105">
        <v>93</v>
      </c>
      <c r="E19" s="105">
        <v>69</v>
      </c>
      <c r="F19" s="105">
        <v>72</v>
      </c>
      <c r="G19" s="106">
        <f t="shared" si="0"/>
        <v>4.3478260869565188E-2</v>
      </c>
      <c r="H19" s="71">
        <f t="shared" si="1"/>
        <v>-0.26447176750279711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374</v>
      </c>
      <c r="C20" s="105">
        <v>352</v>
      </c>
      <c r="D20" s="105">
        <v>440</v>
      </c>
      <c r="E20" s="105">
        <v>389</v>
      </c>
      <c r="F20" s="105">
        <v>253</v>
      </c>
      <c r="G20" s="106">
        <f t="shared" si="0"/>
        <v>-0.34961439588688947</v>
      </c>
      <c r="H20" s="71">
        <f t="shared" si="1"/>
        <v>-9.3094094831236429E-2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136</v>
      </c>
      <c r="C21" s="105">
        <v>232</v>
      </c>
      <c r="D21" s="105">
        <v>229</v>
      </c>
      <c r="E21" s="105">
        <v>178</v>
      </c>
      <c r="F21" s="105">
        <v>174</v>
      </c>
      <c r="G21" s="106">
        <f t="shared" si="0"/>
        <v>-2.2471910112359605E-2</v>
      </c>
      <c r="H21" s="71">
        <f t="shared" si="1"/>
        <v>6.3536954833186554E-2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215</v>
      </c>
      <c r="C22" s="105">
        <v>87</v>
      </c>
      <c r="D22" s="105">
        <v>103</v>
      </c>
      <c r="E22" s="105">
        <v>120</v>
      </c>
      <c r="F22" s="105">
        <v>119</v>
      </c>
      <c r="G22" s="106">
        <f t="shared" si="0"/>
        <v>-8.3333333333333037E-3</v>
      </c>
      <c r="H22" s="71">
        <f t="shared" si="1"/>
        <v>-0.13746420867916809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275</v>
      </c>
      <c r="C23" s="105">
        <v>99</v>
      </c>
      <c r="D23" s="105">
        <v>156</v>
      </c>
      <c r="E23" s="105">
        <v>160</v>
      </c>
      <c r="F23" s="105">
        <v>131</v>
      </c>
      <c r="G23" s="106">
        <f t="shared" si="0"/>
        <v>-0.18125000000000002</v>
      </c>
      <c r="H23" s="71">
        <f t="shared" si="1"/>
        <v>-0.16922264450472635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100</v>
      </c>
      <c r="C24" s="105">
        <v>82</v>
      </c>
      <c r="D24" s="105">
        <v>37</v>
      </c>
      <c r="E24" s="105">
        <v>45</v>
      </c>
      <c r="F24" s="105">
        <v>78</v>
      </c>
      <c r="G24" s="106">
        <f t="shared" si="0"/>
        <v>0.73333333333333339</v>
      </c>
      <c r="H24" s="71">
        <f t="shared" si="1"/>
        <v>-6.0225512884721555E-2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719</v>
      </c>
      <c r="C25" s="105">
        <v>748</v>
      </c>
      <c r="D25" s="105">
        <v>673</v>
      </c>
      <c r="E25" s="105">
        <v>617</v>
      </c>
      <c r="F25" s="105">
        <v>506</v>
      </c>
      <c r="G25" s="106">
        <f t="shared" si="0"/>
        <v>-0.17990275526742305</v>
      </c>
      <c r="H25" s="71">
        <f t="shared" si="1"/>
        <v>-8.4084504247007974E-2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284</v>
      </c>
      <c r="C26" s="105">
        <v>146</v>
      </c>
      <c r="D26" s="105">
        <v>201</v>
      </c>
      <c r="E26" s="105">
        <v>402</v>
      </c>
      <c r="F26" s="105">
        <v>95</v>
      </c>
      <c r="G26" s="106">
        <f t="shared" si="0"/>
        <v>-0.76368159203980102</v>
      </c>
      <c r="H26" s="71">
        <f t="shared" si="1"/>
        <v>-0.23949632628741191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358</v>
      </c>
      <c r="C27" s="105">
        <v>389</v>
      </c>
      <c r="D27" s="105">
        <v>353</v>
      </c>
      <c r="E27" s="105">
        <v>347</v>
      </c>
      <c r="F27" s="105">
        <v>432</v>
      </c>
      <c r="G27" s="106">
        <f t="shared" si="0"/>
        <v>0.24495677233429403</v>
      </c>
      <c r="H27" s="71">
        <f t="shared" si="1"/>
        <v>4.8093867864532625E-2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481</v>
      </c>
      <c r="C28" s="105">
        <v>375</v>
      </c>
      <c r="D28" s="105">
        <v>447</v>
      </c>
      <c r="E28" s="105">
        <v>455</v>
      </c>
      <c r="F28" s="105">
        <v>284</v>
      </c>
      <c r="G28" s="106">
        <f t="shared" si="0"/>
        <v>-0.37582417582417582</v>
      </c>
      <c r="H28" s="71">
        <f t="shared" si="1"/>
        <v>-0.12341645098793541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185</v>
      </c>
      <c r="C29" s="105">
        <v>140</v>
      </c>
      <c r="D29" s="105">
        <v>98</v>
      </c>
      <c r="E29" s="105">
        <v>129</v>
      </c>
      <c r="F29" s="105">
        <v>104</v>
      </c>
      <c r="G29" s="106">
        <f t="shared" si="0"/>
        <v>-0.19379844961240311</v>
      </c>
      <c r="H29" s="71">
        <f t="shared" si="1"/>
        <v>-0.13410465935714022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68</v>
      </c>
      <c r="C30" s="105">
        <v>34</v>
      </c>
      <c r="D30" s="105">
        <v>70</v>
      </c>
      <c r="E30" s="105">
        <v>102</v>
      </c>
      <c r="F30" s="105">
        <v>77</v>
      </c>
      <c r="G30" s="106">
        <f t="shared" si="0"/>
        <v>-0.24509803921568629</v>
      </c>
      <c r="H30" s="71">
        <f t="shared" si="1"/>
        <v>3.1562279352950862E-2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24</v>
      </c>
      <c r="C31" s="105">
        <v>1</v>
      </c>
      <c r="D31" s="105">
        <v>11</v>
      </c>
      <c r="E31" s="105">
        <v>17</v>
      </c>
      <c r="F31" s="105">
        <v>19</v>
      </c>
      <c r="G31" s="106">
        <f t="shared" si="0"/>
        <v>0.11764705882352944</v>
      </c>
      <c r="H31" s="71">
        <f t="shared" si="1"/>
        <v>-5.6730939231753874E-2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50</v>
      </c>
      <c r="C32" s="105">
        <v>65</v>
      </c>
      <c r="D32" s="105">
        <v>75</v>
      </c>
      <c r="E32" s="105">
        <v>79</v>
      </c>
      <c r="F32" s="105">
        <v>90</v>
      </c>
      <c r="G32" s="106">
        <f t="shared" si="0"/>
        <v>0.139240506329114</v>
      </c>
      <c r="H32" s="71">
        <f t="shared" si="1"/>
        <v>0.15829218528826905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59</v>
      </c>
      <c r="C33" s="105">
        <v>21</v>
      </c>
      <c r="D33" s="105">
        <v>67</v>
      </c>
      <c r="E33" s="105">
        <v>23</v>
      </c>
      <c r="F33" s="105">
        <v>59</v>
      </c>
      <c r="G33" s="106">
        <f t="shared" si="0"/>
        <v>1.5652173913043477</v>
      </c>
      <c r="H33" s="71">
        <f t="shared" si="1"/>
        <v>0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140</v>
      </c>
      <c r="C34" s="105">
        <v>123</v>
      </c>
      <c r="D34" s="105">
        <v>155</v>
      </c>
      <c r="E34" s="105">
        <v>181</v>
      </c>
      <c r="F34" s="105">
        <v>173</v>
      </c>
      <c r="G34" s="106">
        <f t="shared" si="0"/>
        <v>-4.4198895027624308E-2</v>
      </c>
      <c r="H34" s="71">
        <f t="shared" si="1"/>
        <v>5.4337168284565918E-2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61</v>
      </c>
      <c r="C35" s="105">
        <v>56</v>
      </c>
      <c r="D35" s="105">
        <v>42</v>
      </c>
      <c r="E35" s="105">
        <v>60</v>
      </c>
      <c r="F35" s="105">
        <v>100</v>
      </c>
      <c r="G35" s="106">
        <f t="shared" si="0"/>
        <v>0.66666666666666674</v>
      </c>
      <c r="H35" s="71">
        <f t="shared" si="1"/>
        <v>0.13153382597647512</v>
      </c>
      <c r="I35" s="102" t="s">
        <v>120</v>
      </c>
      <c r="J35" s="70"/>
    </row>
    <row r="36" spans="1:10" ht="14.1" customHeight="1" x14ac:dyDescent="0.2">
      <c r="A36" s="100" t="s">
        <v>43</v>
      </c>
      <c r="B36" s="141">
        <f>B38-SUM(B5:B35)</f>
        <v>1218</v>
      </c>
      <c r="C36" s="141">
        <f>C38-SUM(C5:C35)</f>
        <v>1388</v>
      </c>
      <c r="D36" s="141">
        <f>D38-SUM(D5:D35)</f>
        <v>1056</v>
      </c>
      <c r="E36" s="141">
        <f>E38-SUM(E5:E35)</f>
        <v>1187</v>
      </c>
      <c r="F36" s="141">
        <v>1448</v>
      </c>
      <c r="G36" s="106">
        <f t="shared" si="0"/>
        <v>0.21988205560235885</v>
      </c>
      <c r="H36" s="71">
        <f t="shared" si="1"/>
        <v>4.4191896177605328E-2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61508</v>
      </c>
      <c r="C37" s="82">
        <v>57753</v>
      </c>
      <c r="D37" s="82">
        <v>56289</v>
      </c>
      <c r="E37" s="82">
        <v>56002</v>
      </c>
      <c r="F37" s="82">
        <v>54708</v>
      </c>
      <c r="G37" s="84">
        <f t="shared" si="0"/>
        <v>-2.3106317631513162E-2</v>
      </c>
      <c r="H37" s="85">
        <f t="shared" si="1"/>
        <v>-2.8864549130592887E-2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454417</v>
      </c>
      <c r="C38" s="81">
        <v>442618</v>
      </c>
      <c r="D38" s="81">
        <v>427451</v>
      </c>
      <c r="E38" s="81">
        <v>422163</v>
      </c>
      <c r="F38" s="81">
        <v>423530</v>
      </c>
      <c r="G38" s="84">
        <f t="shared" si="0"/>
        <v>3.2380857630820437E-3</v>
      </c>
      <c r="H38" s="84">
        <f t="shared" si="1"/>
        <v>-1.7443796417552893E-2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3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55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6"/>
      <c r="G2" s="76"/>
      <c r="H2" s="76"/>
      <c r="I2" s="78" t="s">
        <v>56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129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612948</v>
      </c>
      <c r="C5" s="39">
        <v>609295</v>
      </c>
      <c r="D5" s="62">
        <v>618689</v>
      </c>
      <c r="E5" s="62">
        <v>638489</v>
      </c>
      <c r="F5" s="62">
        <v>644001</v>
      </c>
      <c r="G5" s="34">
        <f>IF(E5&gt;0,F5/E5-1,"-")</f>
        <v>8.6328816941247943E-3</v>
      </c>
      <c r="H5" s="35">
        <f>IF(B5&gt;0,((F5/B5)^(1/4)-1),"-")</f>
        <v>1.2431682671951716E-2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62296</v>
      </c>
      <c r="C6" s="39">
        <v>59111</v>
      </c>
      <c r="D6" s="62">
        <v>62374</v>
      </c>
      <c r="E6" s="62">
        <v>63938</v>
      </c>
      <c r="F6" s="62">
        <v>55910</v>
      </c>
      <c r="G6" s="34">
        <f t="shared" ref="G6:G38" si="0">IF(E6&gt;0,F6/E6-1,"-")</f>
        <v>-0.1255591354124308</v>
      </c>
      <c r="H6" s="35">
        <f t="shared" ref="H6:H38" si="1">IF(B6&gt;0,((F6/B6)^(1/4)-1),"-")</f>
        <v>-2.667622321630192E-2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44249</v>
      </c>
      <c r="C7" s="39">
        <v>43857</v>
      </c>
      <c r="D7" s="62">
        <v>48595</v>
      </c>
      <c r="E7" s="62">
        <v>48157</v>
      </c>
      <c r="F7" s="62">
        <v>40815</v>
      </c>
      <c r="G7" s="34">
        <f t="shared" si="0"/>
        <v>-0.15245966318499904</v>
      </c>
      <c r="H7" s="35">
        <f t="shared" si="1"/>
        <v>-1.9993209104477438E-2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33530</v>
      </c>
      <c r="C8" s="39">
        <v>33457</v>
      </c>
      <c r="D8" s="62">
        <v>37214</v>
      </c>
      <c r="E8" s="62">
        <v>35956</v>
      </c>
      <c r="F8" s="62">
        <v>30657</v>
      </c>
      <c r="G8" s="34">
        <f t="shared" si="0"/>
        <v>-0.14737456891756595</v>
      </c>
      <c r="H8" s="35">
        <f t="shared" si="1"/>
        <v>-2.2145980883039318E-2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63535</v>
      </c>
      <c r="C9" s="39">
        <v>43853</v>
      </c>
      <c r="D9" s="62">
        <v>44354</v>
      </c>
      <c r="E9" s="62">
        <v>37229</v>
      </c>
      <c r="F9" s="62">
        <v>36134</v>
      </c>
      <c r="G9" s="34">
        <f t="shared" si="0"/>
        <v>-2.9412554728840412E-2</v>
      </c>
      <c r="H9" s="35">
        <f t="shared" si="1"/>
        <v>-0.13158812908468231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18341</v>
      </c>
      <c r="C10" s="39">
        <v>19781</v>
      </c>
      <c r="D10" s="62">
        <v>19684</v>
      </c>
      <c r="E10" s="62">
        <v>21735</v>
      </c>
      <c r="F10" s="62">
        <v>20297</v>
      </c>
      <c r="G10" s="34">
        <f t="shared" si="0"/>
        <v>-6.6160570508396632E-2</v>
      </c>
      <c r="H10" s="35">
        <f t="shared" si="1"/>
        <v>2.5657146016282217E-2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272</v>
      </c>
      <c r="C11" s="39">
        <v>290</v>
      </c>
      <c r="D11" s="62">
        <v>365</v>
      </c>
      <c r="E11" s="62">
        <v>339</v>
      </c>
      <c r="F11" s="62">
        <v>321</v>
      </c>
      <c r="G11" s="34">
        <f t="shared" si="0"/>
        <v>-5.3097345132743334E-2</v>
      </c>
      <c r="H11" s="35">
        <f t="shared" si="1"/>
        <v>4.2279106727813431E-2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433</v>
      </c>
      <c r="C12" s="39">
        <v>415</v>
      </c>
      <c r="D12" s="62">
        <v>780</v>
      </c>
      <c r="E12" s="62">
        <v>436</v>
      </c>
      <c r="F12" s="62">
        <v>502</v>
      </c>
      <c r="G12" s="34">
        <f t="shared" si="0"/>
        <v>0.15137614678899092</v>
      </c>
      <c r="H12" s="35">
        <f t="shared" si="1"/>
        <v>3.7657322656285075E-2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499</v>
      </c>
      <c r="C13" s="39">
        <v>514</v>
      </c>
      <c r="D13" s="62">
        <v>655</v>
      </c>
      <c r="E13" s="62">
        <v>621</v>
      </c>
      <c r="F13" s="62">
        <v>505</v>
      </c>
      <c r="G13" s="34">
        <f t="shared" si="0"/>
        <v>-0.18679549114331728</v>
      </c>
      <c r="H13" s="35">
        <f t="shared" si="1"/>
        <v>2.9925521520177689E-3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190</v>
      </c>
      <c r="C14" s="39">
        <v>176</v>
      </c>
      <c r="D14" s="62">
        <v>218</v>
      </c>
      <c r="E14" s="62">
        <v>278</v>
      </c>
      <c r="F14" s="62">
        <v>241</v>
      </c>
      <c r="G14" s="34">
        <f t="shared" si="0"/>
        <v>-0.13309352517985606</v>
      </c>
      <c r="H14" s="35">
        <f t="shared" si="1"/>
        <v>6.124549679588509E-2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2820</v>
      </c>
      <c r="C15" s="39">
        <v>2364</v>
      </c>
      <c r="D15" s="62">
        <v>2364</v>
      </c>
      <c r="E15" s="62">
        <v>2196</v>
      </c>
      <c r="F15" s="62">
        <v>2122</v>
      </c>
      <c r="G15" s="34">
        <f t="shared" si="0"/>
        <v>-3.3697632058287796E-2</v>
      </c>
      <c r="H15" s="35">
        <f t="shared" si="1"/>
        <v>-6.8626090715218524E-2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1842</v>
      </c>
      <c r="C16" s="39">
        <v>1487</v>
      </c>
      <c r="D16" s="62">
        <v>2505</v>
      </c>
      <c r="E16" s="62">
        <v>1817</v>
      </c>
      <c r="F16" s="62">
        <v>1257</v>
      </c>
      <c r="G16" s="34">
        <f t="shared" si="0"/>
        <v>-0.30820033021463955</v>
      </c>
      <c r="H16" s="35">
        <f t="shared" si="1"/>
        <v>-9.1109816247715858E-2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506</v>
      </c>
      <c r="C17" s="39">
        <v>377</v>
      </c>
      <c r="D17" s="62">
        <v>361</v>
      </c>
      <c r="E17" s="62">
        <v>314</v>
      </c>
      <c r="F17" s="62">
        <v>334</v>
      </c>
      <c r="G17" s="34">
        <f t="shared" si="0"/>
        <v>6.3694267515923553E-2</v>
      </c>
      <c r="H17" s="35">
        <f t="shared" si="1"/>
        <v>-9.8638534343700623E-2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258</v>
      </c>
      <c r="C18" s="39">
        <v>128</v>
      </c>
      <c r="D18" s="62">
        <v>204</v>
      </c>
      <c r="E18" s="62">
        <v>131</v>
      </c>
      <c r="F18" s="62">
        <v>211</v>
      </c>
      <c r="G18" s="34">
        <f t="shared" si="0"/>
        <v>0.61068702290076327</v>
      </c>
      <c r="H18" s="35">
        <f t="shared" si="1"/>
        <v>-4.9032472695417217E-2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289</v>
      </c>
      <c r="C19" s="39">
        <v>222</v>
      </c>
      <c r="D19" s="62">
        <v>329</v>
      </c>
      <c r="E19" s="62">
        <v>339</v>
      </c>
      <c r="F19" s="62">
        <v>408</v>
      </c>
      <c r="G19" s="34">
        <f t="shared" si="0"/>
        <v>0.20353982300884965</v>
      </c>
      <c r="H19" s="35">
        <f t="shared" si="1"/>
        <v>9.0035344184769661E-2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1372</v>
      </c>
      <c r="C20" s="39">
        <v>1589</v>
      </c>
      <c r="D20" s="62">
        <v>995</v>
      </c>
      <c r="E20" s="62">
        <v>679</v>
      </c>
      <c r="F20" s="62">
        <v>791</v>
      </c>
      <c r="G20" s="34">
        <f t="shared" si="0"/>
        <v>0.1649484536082475</v>
      </c>
      <c r="H20" s="35">
        <f t="shared" si="1"/>
        <v>-0.1286240022349443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1039</v>
      </c>
      <c r="C21" s="39">
        <v>505</v>
      </c>
      <c r="D21" s="62">
        <v>492</v>
      </c>
      <c r="E21" s="62">
        <v>296</v>
      </c>
      <c r="F21" s="62">
        <v>318</v>
      </c>
      <c r="G21" s="34">
        <f t="shared" si="0"/>
        <v>7.4324324324324342E-2</v>
      </c>
      <c r="H21" s="35">
        <f t="shared" si="1"/>
        <v>-0.2562056190817722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294</v>
      </c>
      <c r="C22" s="39">
        <v>343</v>
      </c>
      <c r="D22" s="62">
        <v>445</v>
      </c>
      <c r="E22" s="62">
        <v>160</v>
      </c>
      <c r="F22" s="62">
        <v>159</v>
      </c>
      <c r="G22" s="34">
        <f t="shared" si="0"/>
        <v>-6.2499999999999778E-3</v>
      </c>
      <c r="H22" s="35">
        <f t="shared" si="1"/>
        <v>-0.14244408174880929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638</v>
      </c>
      <c r="C23" s="39">
        <v>309</v>
      </c>
      <c r="D23" s="62">
        <v>307</v>
      </c>
      <c r="E23" s="62">
        <v>290</v>
      </c>
      <c r="F23" s="62">
        <v>216</v>
      </c>
      <c r="G23" s="34">
        <f t="shared" ref="G23:G36" si="2">IF(E23&gt;0,F23/E23-1,"-")</f>
        <v>-0.2551724137931034</v>
      </c>
      <c r="H23" s="35">
        <f t="shared" ref="H23:H36" si="3">IF(B23&gt;0,((F23/B23)^(1/4)-1),"-")</f>
        <v>-0.23720424394749529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373</v>
      </c>
      <c r="C24" s="39">
        <v>411</v>
      </c>
      <c r="D24" s="62">
        <v>461</v>
      </c>
      <c r="E24" s="62">
        <v>338</v>
      </c>
      <c r="F24" s="62">
        <v>290</v>
      </c>
      <c r="G24" s="34">
        <f t="shared" si="2"/>
        <v>-0.14201183431952658</v>
      </c>
      <c r="H24" s="35">
        <f t="shared" si="3"/>
        <v>-6.0985515242323096E-2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1253</v>
      </c>
      <c r="C25" s="39">
        <v>1107</v>
      </c>
      <c r="D25" s="62">
        <v>1269</v>
      </c>
      <c r="E25" s="62">
        <v>1583</v>
      </c>
      <c r="F25" s="62">
        <v>1883</v>
      </c>
      <c r="G25" s="34">
        <f t="shared" si="2"/>
        <v>0.1895135818066962</v>
      </c>
      <c r="H25" s="35">
        <f t="shared" si="3"/>
        <v>0.10719677535002381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1593</v>
      </c>
      <c r="C26" s="39">
        <v>1053</v>
      </c>
      <c r="D26" s="62">
        <v>851</v>
      </c>
      <c r="E26" s="62">
        <v>998</v>
      </c>
      <c r="F26" s="62">
        <v>1046</v>
      </c>
      <c r="G26" s="34">
        <f t="shared" si="2"/>
        <v>4.8096192384769587E-2</v>
      </c>
      <c r="H26" s="35">
        <f t="shared" si="3"/>
        <v>-9.98207927576924E-2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3068</v>
      </c>
      <c r="C27" s="39">
        <v>1961</v>
      </c>
      <c r="D27" s="62">
        <v>2382</v>
      </c>
      <c r="E27" s="62">
        <v>2032</v>
      </c>
      <c r="F27" s="62">
        <v>1484</v>
      </c>
      <c r="G27" s="34">
        <f t="shared" si="2"/>
        <v>-0.26968503937007871</v>
      </c>
      <c r="H27" s="35">
        <f t="shared" si="3"/>
        <v>-0.16604112191368581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1480</v>
      </c>
      <c r="C28" s="39">
        <v>791</v>
      </c>
      <c r="D28" s="62">
        <v>634</v>
      </c>
      <c r="E28" s="62">
        <v>620</v>
      </c>
      <c r="F28" s="62">
        <v>391</v>
      </c>
      <c r="G28" s="34">
        <f t="shared" si="2"/>
        <v>-0.36935483870967745</v>
      </c>
      <c r="H28" s="35">
        <f t="shared" si="3"/>
        <v>-0.28306668744230101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1978</v>
      </c>
      <c r="C29" s="39">
        <v>848</v>
      </c>
      <c r="D29" s="62">
        <v>629</v>
      </c>
      <c r="E29" s="62">
        <v>605</v>
      </c>
      <c r="F29" s="62">
        <v>441</v>
      </c>
      <c r="G29" s="34">
        <f t="shared" si="2"/>
        <v>-0.27107438016528929</v>
      </c>
      <c r="H29" s="35">
        <f t="shared" si="3"/>
        <v>-0.31284758755138442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134</v>
      </c>
      <c r="C30" s="39">
        <v>82</v>
      </c>
      <c r="D30" s="62">
        <v>161</v>
      </c>
      <c r="E30" s="62">
        <v>124</v>
      </c>
      <c r="F30" s="62">
        <v>192</v>
      </c>
      <c r="G30" s="34">
        <f t="shared" si="2"/>
        <v>0.54838709677419351</v>
      </c>
      <c r="H30" s="35">
        <f t="shared" si="3"/>
        <v>9.4080071717403735E-2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220</v>
      </c>
      <c r="C31" s="39">
        <v>191</v>
      </c>
      <c r="D31" s="62">
        <v>118</v>
      </c>
      <c r="E31" s="62">
        <v>177</v>
      </c>
      <c r="F31" s="62">
        <v>150</v>
      </c>
      <c r="G31" s="34">
        <f t="shared" si="2"/>
        <v>-0.15254237288135597</v>
      </c>
      <c r="H31" s="35">
        <f t="shared" si="3"/>
        <v>-9.1307079457108142E-2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1486</v>
      </c>
      <c r="C32" s="39">
        <v>596</v>
      </c>
      <c r="D32" s="62">
        <v>138</v>
      </c>
      <c r="E32" s="62">
        <v>147</v>
      </c>
      <c r="F32" s="62">
        <v>94</v>
      </c>
      <c r="G32" s="34">
        <f t="shared" si="2"/>
        <v>-0.36054421768707479</v>
      </c>
      <c r="H32" s="35">
        <f t="shared" si="3"/>
        <v>-0.49849269769148308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99</v>
      </c>
      <c r="C33" s="39">
        <v>117</v>
      </c>
      <c r="D33" s="62">
        <v>179</v>
      </c>
      <c r="E33" s="62">
        <v>188</v>
      </c>
      <c r="F33" s="62">
        <v>306</v>
      </c>
      <c r="G33" s="34">
        <f t="shared" si="2"/>
        <v>0.62765957446808507</v>
      </c>
      <c r="H33" s="35">
        <f t="shared" si="3"/>
        <v>0.32593293419503877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251</v>
      </c>
      <c r="C34" s="39">
        <v>185</v>
      </c>
      <c r="D34" s="62">
        <v>511</v>
      </c>
      <c r="E34" s="62">
        <v>287</v>
      </c>
      <c r="F34" s="62">
        <v>305</v>
      </c>
      <c r="G34" s="34">
        <f t="shared" si="2"/>
        <v>6.2717770034843134E-2</v>
      </c>
      <c r="H34" s="35">
        <f t="shared" si="3"/>
        <v>4.992077544842255E-2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231</v>
      </c>
      <c r="C35" s="39">
        <v>220</v>
      </c>
      <c r="D35" s="62">
        <v>378</v>
      </c>
      <c r="E35" s="62">
        <v>201</v>
      </c>
      <c r="F35" s="62">
        <v>128</v>
      </c>
      <c r="G35" s="34">
        <f t="shared" si="2"/>
        <v>-0.36318407960199006</v>
      </c>
      <c r="H35" s="35">
        <f t="shared" si="3"/>
        <v>-0.13722113591095852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8697</v>
      </c>
      <c r="C36" s="66">
        <f t="shared" si="4"/>
        <v>6027</v>
      </c>
      <c r="D36" s="66">
        <f t="shared" si="4"/>
        <v>3709</v>
      </c>
      <c r="E36" s="66">
        <f t="shared" si="4"/>
        <v>3428</v>
      </c>
      <c r="F36" s="66">
        <v>3279</v>
      </c>
      <c r="G36" s="34">
        <f t="shared" si="2"/>
        <v>-4.3465577596266014E-2</v>
      </c>
      <c r="H36" s="35">
        <f t="shared" si="3"/>
        <v>-0.21640259941200857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253266</v>
      </c>
      <c r="C37" s="79">
        <v>222367</v>
      </c>
      <c r="D37" s="87">
        <v>233661</v>
      </c>
      <c r="E37" s="87">
        <v>225639</v>
      </c>
      <c r="F37" s="87">
        <v>201187</v>
      </c>
      <c r="G37" s="84">
        <f t="shared" si="0"/>
        <v>-0.10836779102903316</v>
      </c>
      <c r="H37" s="85">
        <f t="shared" si="1"/>
        <v>-5.5926611685272576E-2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866214</v>
      </c>
      <c r="C38" s="81">
        <v>831662</v>
      </c>
      <c r="D38" s="87">
        <v>852350</v>
      </c>
      <c r="E38" s="87">
        <v>864128</v>
      </c>
      <c r="F38" s="87">
        <v>845188</v>
      </c>
      <c r="G38" s="84">
        <f t="shared" si="0"/>
        <v>-2.1918049177899523E-2</v>
      </c>
      <c r="H38" s="84">
        <f t="shared" si="1"/>
        <v>-6.12439481414917E-3</v>
      </c>
      <c r="I38" s="86" t="s">
        <v>48</v>
      </c>
      <c r="J38" s="16"/>
    </row>
    <row r="39" spans="1:10" ht="12.75" customHeight="1" x14ac:dyDescent="0.2">
      <c r="A39" s="13" t="s">
        <v>130</v>
      </c>
      <c r="B39" s="56"/>
      <c r="C39" s="57"/>
      <c r="D39" s="52"/>
      <c r="E39" s="54"/>
      <c r="F39" s="63" t="s">
        <v>112</v>
      </c>
      <c r="I39" s="15" t="s">
        <v>88</v>
      </c>
      <c r="J39"/>
    </row>
    <row r="40" spans="1:10" ht="12.75" customHeight="1" x14ac:dyDescent="0.2">
      <c r="A40" s="13"/>
      <c r="B40" s="56"/>
      <c r="C40" s="57"/>
      <c r="D40" s="52"/>
      <c r="E40" s="54"/>
      <c r="F40" s="63" t="s">
        <v>113</v>
      </c>
      <c r="I40" s="14" t="s">
        <v>89</v>
      </c>
      <c r="J40"/>
    </row>
    <row r="41" spans="1:10" x14ac:dyDescent="0.2">
      <c r="B41" s="57"/>
      <c r="C41" s="57"/>
      <c r="D41" s="52"/>
      <c r="E41" s="55"/>
      <c r="F41" s="27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307" priority="8" stopIfTrue="1" operator="notEqual">
      <formula>0</formula>
    </cfRule>
  </conditionalFormatting>
  <conditionalFormatting sqref="F5:F38">
    <cfRule type="cellIs" dxfId="306" priority="11" stopIfTrue="1" operator="lessThan">
      <formula>0</formula>
    </cfRule>
  </conditionalFormatting>
  <conditionalFormatting sqref="A37:A38">
    <cfRule type="cellIs" dxfId="305" priority="6" stopIfTrue="1" operator="lessThan">
      <formula>0</formula>
    </cfRule>
  </conditionalFormatting>
  <conditionalFormatting sqref="I37:I38">
    <cfRule type="cellIs" dxfId="304" priority="5" stopIfTrue="1" operator="lessThan">
      <formula>0</formula>
    </cfRule>
  </conditionalFormatting>
  <conditionalFormatting sqref="B5:B38">
    <cfRule type="cellIs" dxfId="303" priority="4" stopIfTrue="1" operator="lessThan">
      <formula>0</formula>
    </cfRule>
  </conditionalFormatting>
  <conditionalFormatting sqref="C5:C38">
    <cfRule type="cellIs" dxfId="302" priority="3" stopIfTrue="1" operator="lessThan">
      <formula>0</formula>
    </cfRule>
  </conditionalFormatting>
  <conditionalFormatting sqref="D5:D38">
    <cfRule type="cellIs" dxfId="301" priority="2" stopIfTrue="1" operator="lessThan">
      <formula>0</formula>
    </cfRule>
  </conditionalFormatting>
  <conditionalFormatting sqref="E5:E38">
    <cfRule type="cellIs" dxfId="30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54"/>
  <sheetViews>
    <sheetView tabSelected="1" zoomScale="81" zoomScaleNormal="8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90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6"/>
      <c r="H2" s="76"/>
      <c r="I2" s="78" t="s">
        <v>91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1072934</v>
      </c>
      <c r="C5" s="105">
        <v>1078093</v>
      </c>
      <c r="D5" s="105">
        <v>1126181</v>
      </c>
      <c r="E5" s="105">
        <v>1136678</v>
      </c>
      <c r="F5" s="105">
        <v>1161996</v>
      </c>
      <c r="G5" s="106">
        <f>IF(E5&gt;0,F5/E5-1,"-")</f>
        <v>2.2273678209659975E-2</v>
      </c>
      <c r="H5" s="71">
        <f>IF(B5&gt;0,((F5/B5)^(1/4)-1),"-")</f>
        <v>2.0135606519909199E-2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82535</v>
      </c>
      <c r="C6" s="105">
        <v>82889</v>
      </c>
      <c r="D6" s="105">
        <v>80805</v>
      </c>
      <c r="E6" s="105">
        <v>81004</v>
      </c>
      <c r="F6" s="105">
        <v>83034</v>
      </c>
      <c r="G6" s="106">
        <f t="shared" ref="G6:G38" si="0">IF(E6&gt;0,F6/E6-1,"-")</f>
        <v>2.5060490839958538E-2</v>
      </c>
      <c r="H6" s="71">
        <f t="shared" ref="H6:H38" si="1">IF(B6&gt;0,((F6/B6)^(1/4)-1),"-")</f>
        <v>1.5080651563910141E-3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27020</v>
      </c>
      <c r="C7" s="105">
        <v>29248</v>
      </c>
      <c r="D7" s="105">
        <v>28246</v>
      </c>
      <c r="E7" s="105">
        <v>30939</v>
      </c>
      <c r="F7" s="105">
        <v>28128</v>
      </c>
      <c r="G7" s="106">
        <f t="shared" si="0"/>
        <v>-9.0856200911470952E-2</v>
      </c>
      <c r="H7" s="71">
        <f t="shared" si="1"/>
        <v>1.0097688277358019E-2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48113</v>
      </c>
      <c r="C8" s="105">
        <v>48420</v>
      </c>
      <c r="D8" s="105">
        <v>54606</v>
      </c>
      <c r="E8" s="105">
        <v>53338</v>
      </c>
      <c r="F8" s="105">
        <v>51339</v>
      </c>
      <c r="G8" s="106">
        <f t="shared" si="0"/>
        <v>-3.7477970677565753E-2</v>
      </c>
      <c r="H8" s="71">
        <f t="shared" si="1"/>
        <v>1.6356904675064898E-2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37648</v>
      </c>
      <c r="C9" s="105">
        <v>37525</v>
      </c>
      <c r="D9" s="105">
        <v>32617</v>
      </c>
      <c r="E9" s="105">
        <v>37975</v>
      </c>
      <c r="F9" s="105">
        <v>37387</v>
      </c>
      <c r="G9" s="106">
        <f t="shared" si="0"/>
        <v>-1.5483870967741953E-2</v>
      </c>
      <c r="H9" s="71">
        <f t="shared" si="1"/>
        <v>-1.7376838691129937E-3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3324</v>
      </c>
      <c r="C10" s="105">
        <v>2827</v>
      </c>
      <c r="D10" s="105">
        <v>2767</v>
      </c>
      <c r="E10" s="105">
        <v>3119</v>
      </c>
      <c r="F10" s="105">
        <v>3414</v>
      </c>
      <c r="G10" s="106">
        <f t="shared" si="0"/>
        <v>9.4581596665597845E-2</v>
      </c>
      <c r="H10" s="71">
        <f t="shared" si="1"/>
        <v>6.7012906823618046E-3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1965</v>
      </c>
      <c r="C11" s="105">
        <v>1972</v>
      </c>
      <c r="D11" s="105">
        <v>1708</v>
      </c>
      <c r="E11" s="105">
        <v>2095</v>
      </c>
      <c r="F11" s="105">
        <v>1521</v>
      </c>
      <c r="G11" s="106">
        <f t="shared" si="0"/>
        <v>-0.27398568019093084</v>
      </c>
      <c r="H11" s="71">
        <f t="shared" si="1"/>
        <v>-6.2024132586484981E-2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2266</v>
      </c>
      <c r="C12" s="105">
        <v>2556</v>
      </c>
      <c r="D12" s="105">
        <v>2444</v>
      </c>
      <c r="E12" s="105">
        <v>2786</v>
      </c>
      <c r="F12" s="105">
        <v>2447</v>
      </c>
      <c r="G12" s="106">
        <f t="shared" si="0"/>
        <v>-0.12167982770997843</v>
      </c>
      <c r="H12" s="71">
        <f t="shared" si="1"/>
        <v>1.9397386812098683E-2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2237</v>
      </c>
      <c r="C13" s="105">
        <v>2056</v>
      </c>
      <c r="D13" s="105">
        <v>2144</v>
      </c>
      <c r="E13" s="105">
        <v>1999</v>
      </c>
      <c r="F13" s="105">
        <v>1660</v>
      </c>
      <c r="G13" s="106">
        <f t="shared" si="0"/>
        <v>-0.16958479239619806</v>
      </c>
      <c r="H13" s="71">
        <f t="shared" si="1"/>
        <v>-7.1866334097081985E-2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1446</v>
      </c>
      <c r="C14" s="105">
        <v>1033</v>
      </c>
      <c r="D14" s="105">
        <v>1148</v>
      </c>
      <c r="E14" s="105">
        <v>1104</v>
      </c>
      <c r="F14" s="105">
        <v>1361</v>
      </c>
      <c r="G14" s="106">
        <f t="shared" si="0"/>
        <v>0.23278985507246386</v>
      </c>
      <c r="H14" s="71">
        <f t="shared" si="1"/>
        <v>-1.5031236028377082E-2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7635</v>
      </c>
      <c r="C15" s="105">
        <v>9101</v>
      </c>
      <c r="D15" s="105">
        <v>9606</v>
      </c>
      <c r="E15" s="105">
        <v>9527</v>
      </c>
      <c r="F15" s="105">
        <v>7678</v>
      </c>
      <c r="G15" s="106">
        <f t="shared" si="0"/>
        <v>-0.19407998320562614</v>
      </c>
      <c r="H15" s="71">
        <f t="shared" si="1"/>
        <v>1.4050256018944829E-3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26990</v>
      </c>
      <c r="C16" s="105">
        <v>29910</v>
      </c>
      <c r="D16" s="105">
        <v>27285</v>
      </c>
      <c r="E16" s="105">
        <v>23437</v>
      </c>
      <c r="F16" s="105">
        <v>16580</v>
      </c>
      <c r="G16" s="106">
        <f t="shared" si="0"/>
        <v>-0.29257157486026364</v>
      </c>
      <c r="H16" s="71">
        <f t="shared" si="1"/>
        <v>-0.11468991723039168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1347</v>
      </c>
      <c r="C17" s="105">
        <v>1458</v>
      </c>
      <c r="D17" s="105">
        <v>1515</v>
      </c>
      <c r="E17" s="105">
        <v>1516</v>
      </c>
      <c r="F17" s="105">
        <v>1453</v>
      </c>
      <c r="G17" s="106">
        <f t="shared" si="0"/>
        <v>-4.1556728232189921E-2</v>
      </c>
      <c r="H17" s="71">
        <f t="shared" si="1"/>
        <v>1.9118075873279405E-2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591</v>
      </c>
      <c r="C18" s="105">
        <v>582</v>
      </c>
      <c r="D18" s="105">
        <v>648</v>
      </c>
      <c r="E18" s="105">
        <v>721</v>
      </c>
      <c r="F18" s="105">
        <v>552</v>
      </c>
      <c r="G18" s="106">
        <f t="shared" si="0"/>
        <v>-0.23439667128987518</v>
      </c>
      <c r="H18" s="71">
        <f t="shared" si="1"/>
        <v>-1.6922176689734947E-2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2150</v>
      </c>
      <c r="C19" s="105">
        <v>2757</v>
      </c>
      <c r="D19" s="105">
        <v>2071</v>
      </c>
      <c r="E19" s="105">
        <v>2617</v>
      </c>
      <c r="F19" s="105">
        <v>2800</v>
      </c>
      <c r="G19" s="106">
        <f t="shared" si="0"/>
        <v>6.9927397783721812E-2</v>
      </c>
      <c r="H19" s="71">
        <f t="shared" si="1"/>
        <v>6.826719706022577E-2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4725</v>
      </c>
      <c r="C20" s="105">
        <v>5485</v>
      </c>
      <c r="D20" s="105">
        <v>4857</v>
      </c>
      <c r="E20" s="105">
        <v>4286</v>
      </c>
      <c r="F20" s="105">
        <v>4005</v>
      </c>
      <c r="G20" s="106">
        <f t="shared" si="0"/>
        <v>-6.5562295846943508E-2</v>
      </c>
      <c r="H20" s="71">
        <f t="shared" si="1"/>
        <v>-4.048851622457772E-2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1629</v>
      </c>
      <c r="C21" s="105">
        <v>2096</v>
      </c>
      <c r="D21" s="105">
        <v>1668</v>
      </c>
      <c r="E21" s="105">
        <v>1587</v>
      </c>
      <c r="F21" s="105">
        <v>1410</v>
      </c>
      <c r="G21" s="106">
        <f t="shared" si="0"/>
        <v>-0.11153119092627595</v>
      </c>
      <c r="H21" s="71">
        <f t="shared" si="1"/>
        <v>-3.545052920910452E-2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2353</v>
      </c>
      <c r="C22" s="105">
        <v>1447</v>
      </c>
      <c r="D22" s="105">
        <v>1606</v>
      </c>
      <c r="E22" s="105">
        <v>2355</v>
      </c>
      <c r="F22" s="105">
        <v>1250</v>
      </c>
      <c r="G22" s="106">
        <f t="shared" si="0"/>
        <v>-0.46921443736730362</v>
      </c>
      <c r="H22" s="71">
        <f t="shared" si="1"/>
        <v>-0.14626709319357267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1207</v>
      </c>
      <c r="C23" s="105">
        <v>903</v>
      </c>
      <c r="D23" s="105">
        <v>873</v>
      </c>
      <c r="E23" s="105">
        <v>1063</v>
      </c>
      <c r="F23" s="105">
        <v>1087</v>
      </c>
      <c r="G23" s="106">
        <f t="shared" si="0"/>
        <v>2.2577610536218318E-2</v>
      </c>
      <c r="H23" s="71">
        <f t="shared" si="1"/>
        <v>-2.5839382100535158E-2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595</v>
      </c>
      <c r="C24" s="105">
        <v>610</v>
      </c>
      <c r="D24" s="105">
        <v>908</v>
      </c>
      <c r="E24" s="105">
        <v>653</v>
      </c>
      <c r="F24" s="105">
        <v>623</v>
      </c>
      <c r="G24" s="106">
        <f t="shared" si="0"/>
        <v>-4.5941807044410421E-2</v>
      </c>
      <c r="H24" s="71">
        <f t="shared" si="1"/>
        <v>1.1562614480587596E-2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3126</v>
      </c>
      <c r="C25" s="105">
        <v>2843</v>
      </c>
      <c r="D25" s="105">
        <v>3072</v>
      </c>
      <c r="E25" s="105">
        <v>2838</v>
      </c>
      <c r="F25" s="105">
        <v>2989</v>
      </c>
      <c r="G25" s="106">
        <f t="shared" si="0"/>
        <v>5.3206483439041552E-2</v>
      </c>
      <c r="H25" s="71">
        <f t="shared" si="1"/>
        <v>-1.1141307931009203E-2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1051</v>
      </c>
      <c r="C26" s="105">
        <v>1092</v>
      </c>
      <c r="D26" s="105">
        <v>1483</v>
      </c>
      <c r="E26" s="105">
        <v>1968</v>
      </c>
      <c r="F26" s="105">
        <v>1904</v>
      </c>
      <c r="G26" s="106">
        <f t="shared" si="0"/>
        <v>-3.2520325203251987E-2</v>
      </c>
      <c r="H26" s="71">
        <f t="shared" si="1"/>
        <v>0.16015510932966026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15465</v>
      </c>
      <c r="C27" s="105">
        <v>17285</v>
      </c>
      <c r="D27" s="105">
        <v>15002</v>
      </c>
      <c r="E27" s="105">
        <v>16880</v>
      </c>
      <c r="F27" s="105">
        <v>14316</v>
      </c>
      <c r="G27" s="106">
        <f t="shared" si="0"/>
        <v>-0.15189573459715644</v>
      </c>
      <c r="H27" s="71">
        <f t="shared" si="1"/>
        <v>-1.9115343016226971E-2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7888</v>
      </c>
      <c r="C28" s="105">
        <v>7613</v>
      </c>
      <c r="D28" s="105">
        <v>6810</v>
      </c>
      <c r="E28" s="105">
        <v>7086</v>
      </c>
      <c r="F28" s="105">
        <v>6218</v>
      </c>
      <c r="G28" s="106">
        <f t="shared" si="0"/>
        <v>-0.12249506068303695</v>
      </c>
      <c r="H28" s="71">
        <f t="shared" si="1"/>
        <v>-5.7739568840006528E-2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5444</v>
      </c>
      <c r="C29" s="105">
        <v>5387</v>
      </c>
      <c r="D29" s="105">
        <v>4890</v>
      </c>
      <c r="E29" s="105">
        <v>4479</v>
      </c>
      <c r="F29" s="105">
        <v>3920</v>
      </c>
      <c r="G29" s="106">
        <f t="shared" si="0"/>
        <v>-0.12480464389372625</v>
      </c>
      <c r="H29" s="71">
        <f t="shared" si="1"/>
        <v>-7.8825329622027818E-2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3068</v>
      </c>
      <c r="C30" s="105">
        <v>3559</v>
      </c>
      <c r="D30" s="105">
        <v>4506</v>
      </c>
      <c r="E30" s="105">
        <v>5366</v>
      </c>
      <c r="F30" s="105">
        <v>5769</v>
      </c>
      <c r="G30" s="106">
        <f t="shared" si="0"/>
        <v>7.5102497204621699E-2</v>
      </c>
      <c r="H30" s="71">
        <f t="shared" si="1"/>
        <v>0.1710118661858695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843</v>
      </c>
      <c r="C31" s="105">
        <v>980</v>
      </c>
      <c r="D31" s="105">
        <v>1071</v>
      </c>
      <c r="E31" s="105">
        <v>1455</v>
      </c>
      <c r="F31" s="105">
        <v>1361</v>
      </c>
      <c r="G31" s="106">
        <f t="shared" si="0"/>
        <v>-6.4604810996563566E-2</v>
      </c>
      <c r="H31" s="71">
        <f t="shared" si="1"/>
        <v>0.12721727961255413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537</v>
      </c>
      <c r="C32" s="105">
        <v>516</v>
      </c>
      <c r="D32" s="105">
        <v>198</v>
      </c>
      <c r="E32" s="105">
        <v>334</v>
      </c>
      <c r="F32" s="105">
        <v>259</v>
      </c>
      <c r="G32" s="106">
        <f t="shared" si="0"/>
        <v>-0.22455089820359286</v>
      </c>
      <c r="H32" s="71">
        <f t="shared" si="1"/>
        <v>-0.16664245915538556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1010</v>
      </c>
      <c r="C33" s="105">
        <v>1102</v>
      </c>
      <c r="D33" s="105">
        <v>1333</v>
      </c>
      <c r="E33" s="105">
        <v>1618</v>
      </c>
      <c r="F33" s="105">
        <v>1583</v>
      </c>
      <c r="G33" s="106">
        <f t="shared" si="0"/>
        <v>-2.1631644004944328E-2</v>
      </c>
      <c r="H33" s="71">
        <f t="shared" si="1"/>
        <v>0.11889642252424615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8774</v>
      </c>
      <c r="C34" s="105">
        <v>9870</v>
      </c>
      <c r="D34" s="105">
        <v>8621</v>
      </c>
      <c r="E34" s="105">
        <v>9183</v>
      </c>
      <c r="F34" s="105">
        <v>7044</v>
      </c>
      <c r="G34" s="106">
        <f t="shared" si="0"/>
        <v>-0.23293041489709243</v>
      </c>
      <c r="H34" s="71">
        <f t="shared" si="1"/>
        <v>-5.342412996293433E-2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5699</v>
      </c>
      <c r="C35" s="105">
        <v>4966</v>
      </c>
      <c r="D35" s="105">
        <v>5812</v>
      </c>
      <c r="E35" s="105">
        <v>6462</v>
      </c>
      <c r="F35" s="105">
        <v>6403</v>
      </c>
      <c r="G35" s="106">
        <f t="shared" si="0"/>
        <v>-9.1303002166511771E-3</v>
      </c>
      <c r="H35" s="71">
        <f t="shared" si="1"/>
        <v>2.9547080044808771E-2</v>
      </c>
      <c r="I35" s="102" t="s">
        <v>120</v>
      </c>
      <c r="J35" s="70"/>
    </row>
    <row r="36" spans="1:10" ht="14.1" customHeight="1" x14ac:dyDescent="0.2">
      <c r="A36" s="100" t="s">
        <v>43</v>
      </c>
      <c r="B36" s="141">
        <f>B38-SUM(B5:B35)</f>
        <v>31080</v>
      </c>
      <c r="C36" s="141">
        <f>C38-SUM(C5:C35)</f>
        <v>28153</v>
      </c>
      <c r="D36" s="141">
        <f>D38-SUM(D5:D35)</f>
        <v>29717</v>
      </c>
      <c r="E36" s="141">
        <f>E38-SUM(E5:E35)</f>
        <v>33565</v>
      </c>
      <c r="F36" s="141">
        <v>29712</v>
      </c>
      <c r="G36" s="106">
        <f t="shared" si="0"/>
        <v>-0.11479219424996279</v>
      </c>
      <c r="H36" s="71">
        <f t="shared" si="1"/>
        <v>-1.119029779099634E-2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339761</v>
      </c>
      <c r="C37" s="82">
        <v>346241</v>
      </c>
      <c r="D37" s="82">
        <v>340037</v>
      </c>
      <c r="E37" s="82">
        <v>353355</v>
      </c>
      <c r="F37" s="82">
        <v>329207</v>
      </c>
      <c r="G37" s="84">
        <f t="shared" si="0"/>
        <v>-6.8339205614750043E-2</v>
      </c>
      <c r="H37" s="85">
        <f t="shared" si="1"/>
        <v>-7.8578883560745938E-3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1412695</v>
      </c>
      <c r="C38" s="81">
        <v>1424334</v>
      </c>
      <c r="D38" s="81">
        <v>1466218</v>
      </c>
      <c r="E38" s="81">
        <v>1490033</v>
      </c>
      <c r="F38" s="81">
        <v>1491203</v>
      </c>
      <c r="G38" s="84">
        <f t="shared" si="0"/>
        <v>7.852175086056068E-4</v>
      </c>
      <c r="H38" s="84">
        <f t="shared" si="1"/>
        <v>1.3612809208488397E-2</v>
      </c>
      <c r="I38" s="81" t="s">
        <v>48</v>
      </c>
      <c r="J38" s="70"/>
    </row>
    <row r="39" spans="1:10" ht="12.75" customHeight="1" x14ac:dyDescent="0.2">
      <c r="A39" s="13" t="s">
        <v>130</v>
      </c>
      <c r="B39" s="51" t="s">
        <v>92</v>
      </c>
      <c r="E39" s="13" t="s">
        <v>112</v>
      </c>
      <c r="I39" s="15" t="s">
        <v>88</v>
      </c>
      <c r="J39"/>
    </row>
    <row r="40" spans="1:10" ht="12.75" customHeight="1" x14ac:dyDescent="0.2">
      <c r="A40" s="13"/>
      <c r="B40" s="51" t="s">
        <v>93</v>
      </c>
      <c r="E40" s="13" t="s">
        <v>113</v>
      </c>
      <c r="I40" s="14" t="s">
        <v>89</v>
      </c>
      <c r="J40"/>
    </row>
    <row r="41" spans="1:10" x14ac:dyDescent="0.2"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3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="82" zoomScaleNormal="82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145</v>
      </c>
      <c r="B1" s="91"/>
      <c r="C1" s="91"/>
      <c r="D1" s="91"/>
      <c r="E1" s="91"/>
      <c r="F1" s="91"/>
      <c r="G1" s="91"/>
      <c r="H1" s="91"/>
      <c r="I1" s="96" t="s">
        <v>49</v>
      </c>
    </row>
    <row r="2" spans="1:10" s="40" customFormat="1" ht="18.75" customHeight="1" x14ac:dyDescent="0.3">
      <c r="A2" s="75" t="s">
        <v>146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44">
        <v>228569</v>
      </c>
      <c r="C5" s="44">
        <v>234036</v>
      </c>
      <c r="D5" s="44">
        <v>247936</v>
      </c>
      <c r="E5" s="47">
        <v>243682</v>
      </c>
      <c r="F5" s="48" t="s">
        <v>140</v>
      </c>
      <c r="G5" s="106" t="s">
        <v>138</v>
      </c>
      <c r="H5" s="71" t="s">
        <v>138</v>
      </c>
      <c r="I5" s="45" t="s">
        <v>5</v>
      </c>
      <c r="J5" s="46"/>
    </row>
    <row r="6" spans="1:10" ht="14.1" customHeight="1" x14ac:dyDescent="0.2">
      <c r="A6" s="47" t="s">
        <v>8</v>
      </c>
      <c r="B6" s="47">
        <v>22434</v>
      </c>
      <c r="C6" s="47">
        <v>23562</v>
      </c>
      <c r="D6" s="47">
        <v>21186</v>
      </c>
      <c r="E6" s="47">
        <v>21921</v>
      </c>
      <c r="F6" s="48" t="s">
        <v>140</v>
      </c>
      <c r="G6" s="106" t="s">
        <v>138</v>
      </c>
      <c r="H6" s="71" t="s">
        <v>138</v>
      </c>
      <c r="I6" s="48" t="s">
        <v>9</v>
      </c>
      <c r="J6" s="46"/>
    </row>
    <row r="7" spans="1:10" ht="14.1" customHeight="1" x14ac:dyDescent="0.2">
      <c r="A7" s="47" t="s">
        <v>10</v>
      </c>
      <c r="B7" s="47">
        <v>3496</v>
      </c>
      <c r="C7" s="47">
        <v>3394</v>
      </c>
      <c r="D7" s="47">
        <v>3179</v>
      </c>
      <c r="E7" s="47">
        <v>3437</v>
      </c>
      <c r="F7" s="48" t="s">
        <v>140</v>
      </c>
      <c r="G7" s="106" t="s">
        <v>138</v>
      </c>
      <c r="H7" s="71" t="s">
        <v>138</v>
      </c>
      <c r="I7" s="48" t="s">
        <v>11</v>
      </c>
      <c r="J7" s="46"/>
    </row>
    <row r="8" spans="1:10" ht="14.1" customHeight="1" x14ac:dyDescent="0.2">
      <c r="A8" s="47" t="s">
        <v>6</v>
      </c>
      <c r="B8" s="47">
        <v>1840</v>
      </c>
      <c r="C8" s="47">
        <v>3079</v>
      </c>
      <c r="D8" s="47">
        <v>3210</v>
      </c>
      <c r="E8" s="47">
        <v>2756</v>
      </c>
      <c r="F8" s="48" t="s">
        <v>140</v>
      </c>
      <c r="G8" s="106" t="s">
        <v>138</v>
      </c>
      <c r="H8" s="71" t="s">
        <v>138</v>
      </c>
      <c r="I8" s="48" t="s">
        <v>7</v>
      </c>
      <c r="J8" s="46"/>
    </row>
    <row r="9" spans="1:10" ht="14.1" customHeight="1" x14ac:dyDescent="0.2">
      <c r="A9" s="47" t="s">
        <v>14</v>
      </c>
      <c r="B9" s="47">
        <v>2592</v>
      </c>
      <c r="C9" s="47">
        <v>1615</v>
      </c>
      <c r="D9" s="47">
        <v>1771</v>
      </c>
      <c r="E9" s="47">
        <v>2013</v>
      </c>
      <c r="F9" s="48" t="s">
        <v>140</v>
      </c>
      <c r="G9" s="106" t="s">
        <v>138</v>
      </c>
      <c r="H9" s="71" t="s">
        <v>138</v>
      </c>
      <c r="I9" s="48" t="s">
        <v>15</v>
      </c>
      <c r="J9" s="46"/>
    </row>
    <row r="10" spans="1:10" ht="14.1" customHeight="1" x14ac:dyDescent="0.2">
      <c r="A10" s="47" t="s">
        <v>25</v>
      </c>
      <c r="B10" s="47">
        <v>70</v>
      </c>
      <c r="C10" s="47">
        <v>158</v>
      </c>
      <c r="D10" s="47">
        <v>149</v>
      </c>
      <c r="E10" s="47">
        <v>184</v>
      </c>
      <c r="F10" s="48" t="s">
        <v>140</v>
      </c>
      <c r="G10" s="106" t="s">
        <v>138</v>
      </c>
      <c r="H10" s="71" t="s">
        <v>138</v>
      </c>
      <c r="I10" s="48" t="s">
        <v>26</v>
      </c>
      <c r="J10" s="46"/>
    </row>
    <row r="11" spans="1:10" ht="14.1" customHeight="1" x14ac:dyDescent="0.2">
      <c r="A11" s="47" t="s">
        <v>16</v>
      </c>
      <c r="B11" s="47">
        <v>93</v>
      </c>
      <c r="C11" s="47">
        <v>151</v>
      </c>
      <c r="D11" s="47">
        <v>76</v>
      </c>
      <c r="E11" s="47">
        <v>176</v>
      </c>
      <c r="F11" s="48" t="s">
        <v>140</v>
      </c>
      <c r="G11" s="106" t="s">
        <v>138</v>
      </c>
      <c r="H11" s="71" t="s">
        <v>138</v>
      </c>
      <c r="I11" s="48" t="s">
        <v>17</v>
      </c>
      <c r="J11" s="46"/>
    </row>
    <row r="12" spans="1:10" ht="14.1" customHeight="1" x14ac:dyDescent="0.2">
      <c r="A12" s="47" t="s">
        <v>18</v>
      </c>
      <c r="B12" s="47">
        <v>271</v>
      </c>
      <c r="C12" s="47">
        <v>292</v>
      </c>
      <c r="D12" s="47">
        <v>202</v>
      </c>
      <c r="E12" s="47">
        <v>157</v>
      </c>
      <c r="F12" s="48" t="s">
        <v>140</v>
      </c>
      <c r="G12" s="106" t="s">
        <v>138</v>
      </c>
      <c r="H12" s="71" t="s">
        <v>138</v>
      </c>
      <c r="I12" s="48" t="s">
        <v>19</v>
      </c>
      <c r="J12" s="46"/>
    </row>
    <row r="13" spans="1:10" ht="14.1" customHeight="1" x14ac:dyDescent="0.2">
      <c r="A13" s="47" t="s">
        <v>27</v>
      </c>
      <c r="B13" s="47">
        <v>137</v>
      </c>
      <c r="C13" s="47">
        <v>127</v>
      </c>
      <c r="D13" s="47">
        <v>281</v>
      </c>
      <c r="E13" s="47">
        <v>125</v>
      </c>
      <c r="F13" s="48" t="s">
        <v>140</v>
      </c>
      <c r="G13" s="106" t="s">
        <v>138</v>
      </c>
      <c r="H13" s="71" t="s">
        <v>138</v>
      </c>
      <c r="I13" s="48" t="s">
        <v>28</v>
      </c>
      <c r="J13" s="46"/>
    </row>
    <row r="14" spans="1:10" ht="14.1" customHeight="1" x14ac:dyDescent="0.2">
      <c r="A14" s="47" t="s">
        <v>29</v>
      </c>
      <c r="B14" s="47">
        <v>86</v>
      </c>
      <c r="C14" s="47">
        <v>138</v>
      </c>
      <c r="D14" s="47">
        <v>225</v>
      </c>
      <c r="E14" s="47">
        <v>134</v>
      </c>
      <c r="F14" s="48" t="s">
        <v>140</v>
      </c>
      <c r="G14" s="106" t="s">
        <v>138</v>
      </c>
      <c r="H14" s="71" t="s">
        <v>138</v>
      </c>
      <c r="I14" s="48" t="s">
        <v>29</v>
      </c>
      <c r="J14" s="46"/>
    </row>
    <row r="15" spans="1:10" ht="14.1" customHeight="1" x14ac:dyDescent="0.2">
      <c r="A15" s="47" t="s">
        <v>12</v>
      </c>
      <c r="B15" s="47">
        <v>441</v>
      </c>
      <c r="C15" s="47">
        <v>482</v>
      </c>
      <c r="D15" s="47">
        <v>633</v>
      </c>
      <c r="E15" s="47">
        <v>718</v>
      </c>
      <c r="F15" s="48" t="s">
        <v>140</v>
      </c>
      <c r="G15" s="106" t="s">
        <v>138</v>
      </c>
      <c r="H15" s="71" t="s">
        <v>138</v>
      </c>
      <c r="I15" s="48" t="s">
        <v>13</v>
      </c>
      <c r="J15" s="46"/>
    </row>
    <row r="16" spans="1:10" ht="14.1" customHeight="1" x14ac:dyDescent="0.2">
      <c r="A16" s="47" t="s">
        <v>23</v>
      </c>
      <c r="B16" s="47">
        <v>1242</v>
      </c>
      <c r="C16" s="47">
        <v>1130</v>
      </c>
      <c r="D16" s="47">
        <v>1280</v>
      </c>
      <c r="E16" s="47">
        <v>1363</v>
      </c>
      <c r="F16" s="48" t="s">
        <v>140</v>
      </c>
      <c r="G16" s="106" t="s">
        <v>138</v>
      </c>
      <c r="H16" s="71" t="s">
        <v>138</v>
      </c>
      <c r="I16" s="48" t="s">
        <v>24</v>
      </c>
      <c r="J16" s="46"/>
    </row>
    <row r="17" spans="1:10" ht="14.1" customHeight="1" x14ac:dyDescent="0.2">
      <c r="A17" s="47" t="s">
        <v>22</v>
      </c>
      <c r="B17" s="47">
        <v>90</v>
      </c>
      <c r="C17" s="47">
        <v>143</v>
      </c>
      <c r="D17" s="47">
        <v>119</v>
      </c>
      <c r="E17" s="47">
        <v>70</v>
      </c>
      <c r="F17" s="48" t="s">
        <v>140</v>
      </c>
      <c r="G17" s="106" t="s">
        <v>138</v>
      </c>
      <c r="H17" s="71" t="s">
        <v>138</v>
      </c>
      <c r="I17" s="48" t="s">
        <v>22</v>
      </c>
      <c r="J17" s="46"/>
    </row>
    <row r="18" spans="1:10" ht="14.1" customHeight="1" x14ac:dyDescent="0.2">
      <c r="A18" s="47" t="s">
        <v>20</v>
      </c>
      <c r="B18" s="47">
        <v>22</v>
      </c>
      <c r="C18" s="47">
        <v>33</v>
      </c>
      <c r="D18" s="47">
        <v>76</v>
      </c>
      <c r="E18" s="47">
        <v>34</v>
      </c>
      <c r="F18" s="48" t="s">
        <v>140</v>
      </c>
      <c r="G18" s="106" t="s">
        <v>138</v>
      </c>
      <c r="H18" s="71" t="s">
        <v>138</v>
      </c>
      <c r="I18" s="48" t="s">
        <v>21</v>
      </c>
      <c r="J18" s="46"/>
    </row>
    <row r="19" spans="1:10" ht="14.1" customHeight="1" x14ac:dyDescent="0.2">
      <c r="A19" s="47" t="s">
        <v>30</v>
      </c>
      <c r="B19" s="47">
        <v>134</v>
      </c>
      <c r="C19" s="47">
        <v>388</v>
      </c>
      <c r="D19" s="47">
        <v>93</v>
      </c>
      <c r="E19" s="47">
        <v>235</v>
      </c>
      <c r="F19" s="48" t="s">
        <v>140</v>
      </c>
      <c r="G19" s="106" t="s">
        <v>138</v>
      </c>
      <c r="H19" s="71" t="s">
        <v>138</v>
      </c>
      <c r="I19" s="48" t="s">
        <v>31</v>
      </c>
      <c r="J19" s="46"/>
    </row>
    <row r="20" spans="1:10" ht="14.1" customHeight="1" x14ac:dyDescent="0.2">
      <c r="A20" s="47" t="s">
        <v>77</v>
      </c>
      <c r="B20" s="47">
        <v>826</v>
      </c>
      <c r="C20" s="47">
        <v>930</v>
      </c>
      <c r="D20" s="47">
        <v>922</v>
      </c>
      <c r="E20" s="47">
        <v>1026</v>
      </c>
      <c r="F20" s="48" t="s">
        <v>140</v>
      </c>
      <c r="G20" s="106" t="s">
        <v>138</v>
      </c>
      <c r="H20" s="71" t="s">
        <v>138</v>
      </c>
      <c r="I20" s="48" t="s">
        <v>78</v>
      </c>
      <c r="J20" s="46"/>
    </row>
    <row r="21" spans="1:10" ht="14.1" customHeight="1" x14ac:dyDescent="0.2">
      <c r="A21" s="47" t="s">
        <v>87</v>
      </c>
      <c r="B21" s="47">
        <v>412</v>
      </c>
      <c r="C21" s="47">
        <v>462</v>
      </c>
      <c r="D21" s="47">
        <v>292</v>
      </c>
      <c r="E21" s="47">
        <v>344</v>
      </c>
      <c r="F21" s="48" t="s">
        <v>140</v>
      </c>
      <c r="G21" s="106" t="s">
        <v>138</v>
      </c>
      <c r="H21" s="71" t="s">
        <v>138</v>
      </c>
      <c r="I21" s="48" t="s">
        <v>36</v>
      </c>
      <c r="J21" s="46"/>
    </row>
    <row r="22" spans="1:10" ht="14.1" customHeight="1" x14ac:dyDescent="0.2">
      <c r="A22" s="47" t="s">
        <v>79</v>
      </c>
      <c r="B22" s="47">
        <v>181</v>
      </c>
      <c r="C22" s="47">
        <v>149</v>
      </c>
      <c r="D22" s="47">
        <v>112</v>
      </c>
      <c r="E22" s="47">
        <v>247</v>
      </c>
      <c r="F22" s="48" t="s">
        <v>140</v>
      </c>
      <c r="G22" s="106" t="s">
        <v>138</v>
      </c>
      <c r="H22" s="71" t="s">
        <v>138</v>
      </c>
      <c r="I22" s="48" t="s">
        <v>80</v>
      </c>
      <c r="J22" s="46"/>
    </row>
    <row r="23" spans="1:10" ht="14.1" customHeight="1" x14ac:dyDescent="0.2">
      <c r="A23" s="47" t="s">
        <v>115</v>
      </c>
      <c r="B23" s="47">
        <v>137</v>
      </c>
      <c r="C23" s="47">
        <v>62</v>
      </c>
      <c r="D23" s="47">
        <v>140</v>
      </c>
      <c r="E23" s="47">
        <v>230</v>
      </c>
      <c r="F23" s="48" t="s">
        <v>140</v>
      </c>
      <c r="G23" s="106" t="s">
        <v>138</v>
      </c>
      <c r="H23" s="71" t="s">
        <v>138</v>
      </c>
      <c r="I23" s="48" t="s">
        <v>118</v>
      </c>
      <c r="J23" s="46"/>
    </row>
    <row r="24" spans="1:10" ht="14.1" customHeight="1" x14ac:dyDescent="0.2">
      <c r="A24" s="47" t="s">
        <v>32</v>
      </c>
      <c r="B24" s="47">
        <v>82</v>
      </c>
      <c r="C24" s="47">
        <v>31</v>
      </c>
      <c r="D24" s="47">
        <v>97</v>
      </c>
      <c r="E24" s="47">
        <v>59</v>
      </c>
      <c r="F24" s="48" t="s">
        <v>140</v>
      </c>
      <c r="G24" s="106" t="s">
        <v>138</v>
      </c>
      <c r="H24" s="71" t="s">
        <v>138</v>
      </c>
      <c r="I24" s="48" t="s">
        <v>33</v>
      </c>
      <c r="J24" s="46"/>
    </row>
    <row r="25" spans="1:10" ht="14.1" customHeight="1" x14ac:dyDescent="0.2">
      <c r="A25" s="47" t="s">
        <v>34</v>
      </c>
      <c r="B25" s="47">
        <v>318</v>
      </c>
      <c r="C25" s="47">
        <v>257</v>
      </c>
      <c r="D25" s="47">
        <v>245</v>
      </c>
      <c r="E25" s="47">
        <v>221</v>
      </c>
      <c r="F25" s="48" t="s">
        <v>140</v>
      </c>
      <c r="G25" s="106" t="s">
        <v>138</v>
      </c>
      <c r="H25" s="71" t="s">
        <v>138</v>
      </c>
      <c r="I25" s="48" t="s">
        <v>35</v>
      </c>
      <c r="J25" s="46"/>
    </row>
    <row r="26" spans="1:10" ht="14.1" customHeight="1" x14ac:dyDescent="0.2">
      <c r="A26" s="47" t="s">
        <v>37</v>
      </c>
      <c r="B26" s="47">
        <v>41</v>
      </c>
      <c r="C26" s="47">
        <v>76</v>
      </c>
      <c r="D26" s="47">
        <v>93</v>
      </c>
      <c r="E26" s="47">
        <v>157</v>
      </c>
      <c r="F26" s="48" t="s">
        <v>140</v>
      </c>
      <c r="G26" s="106" t="s">
        <v>138</v>
      </c>
      <c r="H26" s="71" t="s">
        <v>138</v>
      </c>
      <c r="I26" s="48" t="s">
        <v>38</v>
      </c>
      <c r="J26" s="46"/>
    </row>
    <row r="27" spans="1:10" ht="14.1" customHeight="1" x14ac:dyDescent="0.2">
      <c r="A27" s="47" t="s">
        <v>39</v>
      </c>
      <c r="B27" s="47">
        <v>612</v>
      </c>
      <c r="C27" s="47">
        <v>659</v>
      </c>
      <c r="D27" s="47">
        <v>599</v>
      </c>
      <c r="E27" s="47">
        <v>781</v>
      </c>
      <c r="F27" s="48" t="s">
        <v>140</v>
      </c>
      <c r="G27" s="106" t="s">
        <v>138</v>
      </c>
      <c r="H27" s="71" t="s">
        <v>138</v>
      </c>
      <c r="I27" s="48" t="s">
        <v>40</v>
      </c>
      <c r="J27" s="46"/>
    </row>
    <row r="28" spans="1:10" ht="14.1" customHeight="1" x14ac:dyDescent="0.2">
      <c r="A28" s="47" t="s">
        <v>41</v>
      </c>
      <c r="B28" s="47">
        <v>237</v>
      </c>
      <c r="C28" s="47">
        <v>270</v>
      </c>
      <c r="D28" s="47">
        <v>288</v>
      </c>
      <c r="E28" s="47">
        <v>414</v>
      </c>
      <c r="F28" s="48" t="s">
        <v>140</v>
      </c>
      <c r="G28" s="106" t="s">
        <v>138</v>
      </c>
      <c r="H28" s="71" t="s">
        <v>138</v>
      </c>
      <c r="I28" s="48" t="s">
        <v>41</v>
      </c>
      <c r="J28" s="46"/>
    </row>
    <row r="29" spans="1:10" ht="14.1" customHeight="1" x14ac:dyDescent="0.2">
      <c r="A29" s="47" t="s">
        <v>42</v>
      </c>
      <c r="B29" s="47">
        <v>359</v>
      </c>
      <c r="C29" s="47">
        <v>300</v>
      </c>
      <c r="D29" s="47">
        <v>279</v>
      </c>
      <c r="E29" s="47">
        <v>252</v>
      </c>
      <c r="F29" s="48" t="s">
        <v>140</v>
      </c>
      <c r="G29" s="106" t="s">
        <v>138</v>
      </c>
      <c r="H29" s="71" t="s">
        <v>138</v>
      </c>
      <c r="I29" s="48" t="s">
        <v>42</v>
      </c>
      <c r="J29" s="46"/>
    </row>
    <row r="30" spans="1:10" ht="14.1" customHeight="1" x14ac:dyDescent="0.2">
      <c r="A30" s="47" t="s">
        <v>81</v>
      </c>
      <c r="B30" s="47">
        <v>188</v>
      </c>
      <c r="C30" s="47">
        <v>105</v>
      </c>
      <c r="D30" s="47">
        <v>149</v>
      </c>
      <c r="E30" s="47">
        <v>241</v>
      </c>
      <c r="F30" s="48" t="s">
        <v>140</v>
      </c>
      <c r="G30" s="106" t="s">
        <v>138</v>
      </c>
      <c r="H30" s="71" t="s">
        <v>138</v>
      </c>
      <c r="I30" s="48" t="s">
        <v>81</v>
      </c>
      <c r="J30" s="46"/>
    </row>
    <row r="31" spans="1:10" ht="14.1" customHeight="1" x14ac:dyDescent="0.2">
      <c r="A31" s="47" t="s">
        <v>82</v>
      </c>
      <c r="B31" s="47">
        <v>36</v>
      </c>
      <c r="C31" s="47">
        <v>43</v>
      </c>
      <c r="D31" s="47">
        <v>46</v>
      </c>
      <c r="E31" s="47">
        <v>68</v>
      </c>
      <c r="F31" s="48" t="s">
        <v>140</v>
      </c>
      <c r="G31" s="106" t="s">
        <v>138</v>
      </c>
      <c r="H31" s="71" t="s">
        <v>138</v>
      </c>
      <c r="I31" s="48" t="s">
        <v>82</v>
      </c>
      <c r="J31" s="46"/>
    </row>
    <row r="32" spans="1:10" ht="14.1" customHeight="1" x14ac:dyDescent="0.2">
      <c r="A32" s="47" t="s">
        <v>83</v>
      </c>
      <c r="B32" s="47">
        <v>63</v>
      </c>
      <c r="C32" s="47">
        <v>157</v>
      </c>
      <c r="D32" s="47">
        <v>44</v>
      </c>
      <c r="E32" s="47">
        <v>48</v>
      </c>
      <c r="F32" s="48" t="s">
        <v>140</v>
      </c>
      <c r="G32" s="106" t="s">
        <v>138</v>
      </c>
      <c r="H32" s="71" t="s">
        <v>138</v>
      </c>
      <c r="I32" s="48" t="s">
        <v>84</v>
      </c>
      <c r="J32" s="46"/>
    </row>
    <row r="33" spans="1:10" ht="14.1" customHeight="1" x14ac:dyDescent="0.2">
      <c r="A33" s="47" t="s">
        <v>85</v>
      </c>
      <c r="B33" s="47">
        <v>107</v>
      </c>
      <c r="C33" s="47">
        <v>28</v>
      </c>
      <c r="D33" s="47">
        <v>92</v>
      </c>
      <c r="E33" s="47">
        <v>78</v>
      </c>
      <c r="F33" s="48" t="s">
        <v>140</v>
      </c>
      <c r="G33" s="106" t="s">
        <v>138</v>
      </c>
      <c r="H33" s="71" t="s">
        <v>138</v>
      </c>
      <c r="I33" s="48" t="s">
        <v>86</v>
      </c>
      <c r="J33" s="46"/>
    </row>
    <row r="34" spans="1:10" ht="14.1" customHeight="1" x14ac:dyDescent="0.2">
      <c r="A34" s="47" t="s">
        <v>116</v>
      </c>
      <c r="B34" s="47">
        <v>395</v>
      </c>
      <c r="C34" s="47">
        <v>359</v>
      </c>
      <c r="D34" s="47">
        <v>392</v>
      </c>
      <c r="E34" s="47">
        <v>442</v>
      </c>
      <c r="F34" s="48" t="s">
        <v>140</v>
      </c>
      <c r="G34" s="106" t="s">
        <v>138</v>
      </c>
      <c r="H34" s="71" t="s">
        <v>138</v>
      </c>
      <c r="I34" s="48" t="s">
        <v>119</v>
      </c>
      <c r="J34" s="46"/>
    </row>
    <row r="35" spans="1:10" ht="14.1" customHeight="1" x14ac:dyDescent="0.2">
      <c r="A35" s="47" t="s">
        <v>117</v>
      </c>
      <c r="B35" s="47">
        <v>115</v>
      </c>
      <c r="C35" s="47">
        <v>60</v>
      </c>
      <c r="D35" s="47">
        <v>101</v>
      </c>
      <c r="E35" s="47">
        <v>183</v>
      </c>
      <c r="F35" s="48" t="s">
        <v>140</v>
      </c>
      <c r="G35" s="106" t="s">
        <v>138</v>
      </c>
      <c r="H35" s="71" t="s">
        <v>138</v>
      </c>
      <c r="I35" s="48" t="s">
        <v>120</v>
      </c>
      <c r="J35" s="46"/>
    </row>
    <row r="36" spans="1:10" ht="14.1" customHeight="1" x14ac:dyDescent="0.2">
      <c r="A36" s="47" t="s">
        <v>43</v>
      </c>
      <c r="B36" s="142">
        <f>B38-SUM(B5:B35)</f>
        <v>1371</v>
      </c>
      <c r="C36" s="142">
        <f>C38-SUM(C5:C35)</f>
        <v>1760</v>
      </c>
      <c r="D36" s="142">
        <f>D38-SUM(D5:D35)</f>
        <v>1300</v>
      </c>
      <c r="E36" s="142">
        <f>E38-SUM(E5:E35)</f>
        <v>1540</v>
      </c>
      <c r="F36" s="117" t="s">
        <v>140</v>
      </c>
      <c r="G36" s="106" t="s">
        <v>138</v>
      </c>
      <c r="H36" s="71" t="s">
        <v>138</v>
      </c>
      <c r="I36" s="48" t="s">
        <v>44</v>
      </c>
      <c r="J36" s="46"/>
    </row>
    <row r="37" spans="1:10" ht="14.1" customHeight="1" x14ac:dyDescent="0.2">
      <c r="A37" s="118" t="s">
        <v>45</v>
      </c>
      <c r="B37" s="118">
        <v>38428</v>
      </c>
      <c r="C37" s="118">
        <v>40400</v>
      </c>
      <c r="D37" s="118">
        <v>37671</v>
      </c>
      <c r="E37" s="118">
        <v>39654</v>
      </c>
      <c r="F37" s="120" t="s">
        <v>140</v>
      </c>
      <c r="G37" s="84" t="s">
        <v>138</v>
      </c>
      <c r="H37" s="85" t="s">
        <v>138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266997</v>
      </c>
      <c r="C38" s="120">
        <v>274436</v>
      </c>
      <c r="D38" s="120">
        <v>285607</v>
      </c>
      <c r="E38" s="120">
        <v>283336</v>
      </c>
      <c r="F38" s="120" t="s">
        <v>140</v>
      </c>
      <c r="G38" s="84" t="s">
        <v>138</v>
      </c>
      <c r="H38" s="84" t="s">
        <v>138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E39" s="13" t="s">
        <v>112</v>
      </c>
      <c r="I39" s="15" t="s">
        <v>88</v>
      </c>
    </row>
    <row r="40" spans="1:10" ht="12.75" customHeight="1" x14ac:dyDescent="0.2">
      <c r="A40" s="49"/>
      <c r="B40" s="122"/>
      <c r="E40" s="13" t="s">
        <v>113</v>
      </c>
      <c r="I40" s="14" t="s">
        <v>89</v>
      </c>
    </row>
  </sheetData>
  <conditionalFormatting sqref="J5:J38">
    <cfRule type="cellIs" dxfId="2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="82" zoomScaleNormal="82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145</v>
      </c>
      <c r="B1" s="91"/>
      <c r="C1" s="91"/>
      <c r="D1" s="91"/>
      <c r="E1" s="91"/>
      <c r="F1" s="91"/>
      <c r="G1" s="91"/>
      <c r="H1" s="91"/>
      <c r="I1" s="96" t="s">
        <v>50</v>
      </c>
    </row>
    <row r="2" spans="1:10" s="40" customFormat="1" ht="18.75" customHeight="1" x14ac:dyDescent="0.3">
      <c r="A2" s="75" t="s">
        <v>146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44">
        <v>154836</v>
      </c>
      <c r="C5" s="44">
        <v>153971</v>
      </c>
      <c r="D5" s="44">
        <v>155554</v>
      </c>
      <c r="E5" s="47">
        <v>161546</v>
      </c>
      <c r="F5" s="47">
        <v>167009</v>
      </c>
      <c r="G5" s="106">
        <f>IF(E5&gt;0,F5/E5-1,"-")</f>
        <v>3.3816993302217435E-2</v>
      </c>
      <c r="H5" s="71">
        <f>IF(B5&gt;0,((F5/B5)^(1/4)-1),"-")</f>
        <v>1.9100425859670311E-2</v>
      </c>
      <c r="I5" s="45" t="s">
        <v>5</v>
      </c>
      <c r="J5" s="46"/>
    </row>
    <row r="6" spans="1:10" ht="14.1" customHeight="1" x14ac:dyDescent="0.2">
      <c r="A6" s="47" t="s">
        <v>8</v>
      </c>
      <c r="B6" s="47">
        <v>28015</v>
      </c>
      <c r="C6" s="47">
        <v>26883</v>
      </c>
      <c r="D6" s="47">
        <v>28309</v>
      </c>
      <c r="E6" s="47">
        <v>25308</v>
      </c>
      <c r="F6" s="47">
        <v>26243</v>
      </c>
      <c r="G6" s="106">
        <f t="shared" ref="G6:G38" si="0">IF(E6&gt;0,F6/E6-1,"-")</f>
        <v>3.6944839576418476E-2</v>
      </c>
      <c r="H6" s="71">
        <f t="shared" ref="H6:H38" si="1">IF(B6&gt;0,((F6/B6)^(1/4)-1),"-")</f>
        <v>-1.6202502716274436E-2</v>
      </c>
      <c r="I6" s="48" t="s">
        <v>9</v>
      </c>
      <c r="J6" s="46"/>
    </row>
    <row r="7" spans="1:10" ht="14.1" customHeight="1" x14ac:dyDescent="0.2">
      <c r="A7" s="47" t="s">
        <v>10</v>
      </c>
      <c r="B7" s="47">
        <v>1879</v>
      </c>
      <c r="C7" s="47">
        <v>1785</v>
      </c>
      <c r="D7" s="47">
        <v>2090</v>
      </c>
      <c r="E7" s="47">
        <v>1923</v>
      </c>
      <c r="F7" s="47">
        <v>1681</v>
      </c>
      <c r="G7" s="106">
        <f t="shared" si="0"/>
        <v>-0.12584503380135204</v>
      </c>
      <c r="H7" s="71">
        <f t="shared" si="1"/>
        <v>-2.7453817807337688E-2</v>
      </c>
      <c r="I7" s="48" t="s">
        <v>11</v>
      </c>
      <c r="J7" s="46"/>
    </row>
    <row r="8" spans="1:10" ht="14.1" customHeight="1" x14ac:dyDescent="0.2">
      <c r="A8" s="47" t="s">
        <v>6</v>
      </c>
      <c r="B8" s="47">
        <v>386</v>
      </c>
      <c r="C8" s="47">
        <v>287</v>
      </c>
      <c r="D8" s="47">
        <v>512</v>
      </c>
      <c r="E8" s="47">
        <v>242</v>
      </c>
      <c r="F8" s="47">
        <v>709</v>
      </c>
      <c r="G8" s="106">
        <f t="shared" si="0"/>
        <v>1.9297520661157024</v>
      </c>
      <c r="H8" s="71">
        <f t="shared" si="1"/>
        <v>0.16416552087804526</v>
      </c>
      <c r="I8" s="48" t="s">
        <v>7</v>
      </c>
      <c r="J8" s="46"/>
    </row>
    <row r="9" spans="1:10" ht="14.1" customHeight="1" x14ac:dyDescent="0.2">
      <c r="A9" s="47" t="s">
        <v>14</v>
      </c>
      <c r="B9" s="47">
        <v>159</v>
      </c>
      <c r="C9" s="47">
        <v>307</v>
      </c>
      <c r="D9" s="47">
        <v>181</v>
      </c>
      <c r="E9" s="47">
        <v>239</v>
      </c>
      <c r="F9" s="47">
        <v>463</v>
      </c>
      <c r="G9" s="106">
        <f t="shared" si="0"/>
        <v>0.93723849372384938</v>
      </c>
      <c r="H9" s="71">
        <f t="shared" si="1"/>
        <v>0.30630914342152904</v>
      </c>
      <c r="I9" s="48" t="s">
        <v>15</v>
      </c>
      <c r="J9" s="46"/>
    </row>
    <row r="10" spans="1:10" ht="14.1" customHeight="1" x14ac:dyDescent="0.2">
      <c r="A10" s="47" t="s">
        <v>25</v>
      </c>
      <c r="B10" s="47">
        <v>17</v>
      </c>
      <c r="C10" s="47">
        <v>7</v>
      </c>
      <c r="D10" s="47">
        <v>5</v>
      </c>
      <c r="E10" s="47">
        <v>91</v>
      </c>
      <c r="F10" s="47">
        <v>31</v>
      </c>
      <c r="G10" s="106">
        <f t="shared" si="0"/>
        <v>-0.65934065934065933</v>
      </c>
      <c r="H10" s="71">
        <f t="shared" si="1"/>
        <v>0.16205903885904149</v>
      </c>
      <c r="I10" s="48" t="s">
        <v>26</v>
      </c>
      <c r="J10" s="46"/>
    </row>
    <row r="11" spans="1:10" ht="14.1" customHeight="1" x14ac:dyDescent="0.2">
      <c r="A11" s="47" t="s">
        <v>16</v>
      </c>
      <c r="B11" s="47">
        <v>3</v>
      </c>
      <c r="C11" s="47">
        <v>16</v>
      </c>
      <c r="D11" s="47">
        <v>2</v>
      </c>
      <c r="E11" s="47">
        <v>15</v>
      </c>
      <c r="F11" s="47">
        <v>19</v>
      </c>
      <c r="G11" s="106">
        <f t="shared" si="0"/>
        <v>0.26666666666666661</v>
      </c>
      <c r="H11" s="71">
        <f t="shared" si="1"/>
        <v>0.58638314363951283</v>
      </c>
      <c r="I11" s="48" t="s">
        <v>17</v>
      </c>
      <c r="J11" s="46"/>
    </row>
    <row r="12" spans="1:10" ht="14.1" customHeight="1" x14ac:dyDescent="0.2">
      <c r="A12" s="47" t="s">
        <v>18</v>
      </c>
      <c r="B12" s="47">
        <v>63</v>
      </c>
      <c r="C12" s="47">
        <v>119</v>
      </c>
      <c r="D12" s="47">
        <v>56</v>
      </c>
      <c r="E12" s="47">
        <v>57</v>
      </c>
      <c r="F12" s="47">
        <v>73</v>
      </c>
      <c r="G12" s="106">
        <f t="shared" si="0"/>
        <v>0.2807017543859649</v>
      </c>
      <c r="H12" s="71">
        <f t="shared" si="1"/>
        <v>3.7517850928809215E-2</v>
      </c>
      <c r="I12" s="48" t="s">
        <v>19</v>
      </c>
      <c r="J12" s="46"/>
    </row>
    <row r="13" spans="1:10" ht="14.1" customHeight="1" x14ac:dyDescent="0.2">
      <c r="A13" s="47" t="s">
        <v>27</v>
      </c>
      <c r="B13" s="47">
        <v>13</v>
      </c>
      <c r="C13" s="47">
        <v>34</v>
      </c>
      <c r="D13" s="47">
        <v>57</v>
      </c>
      <c r="E13" s="47">
        <v>28</v>
      </c>
      <c r="F13" s="47">
        <v>33</v>
      </c>
      <c r="G13" s="106">
        <f t="shared" si="0"/>
        <v>0.1785714285714286</v>
      </c>
      <c r="H13" s="71">
        <f t="shared" si="1"/>
        <v>0.26224205825641178</v>
      </c>
      <c r="I13" s="48" t="s">
        <v>28</v>
      </c>
      <c r="J13" s="46"/>
    </row>
    <row r="14" spans="1:10" ht="14.1" customHeight="1" x14ac:dyDescent="0.2">
      <c r="A14" s="47" t="s">
        <v>29</v>
      </c>
      <c r="B14" s="47">
        <v>318</v>
      </c>
      <c r="C14" s="47">
        <v>32</v>
      </c>
      <c r="D14" s="47">
        <v>2</v>
      </c>
      <c r="E14" s="47">
        <v>11</v>
      </c>
      <c r="F14" s="47">
        <v>44</v>
      </c>
      <c r="G14" s="106">
        <f t="shared" si="0"/>
        <v>3</v>
      </c>
      <c r="H14" s="71">
        <f t="shared" si="1"/>
        <v>-0.39010315167191223</v>
      </c>
      <c r="I14" s="48" t="s">
        <v>29</v>
      </c>
      <c r="J14" s="46"/>
    </row>
    <row r="15" spans="1:10" ht="14.1" customHeight="1" x14ac:dyDescent="0.2">
      <c r="A15" s="47" t="s">
        <v>12</v>
      </c>
      <c r="B15" s="47">
        <v>134</v>
      </c>
      <c r="C15" s="47">
        <v>48</v>
      </c>
      <c r="D15" s="47">
        <v>39</v>
      </c>
      <c r="E15" s="47">
        <v>36</v>
      </c>
      <c r="F15" s="47">
        <v>132</v>
      </c>
      <c r="G15" s="106">
        <f t="shared" si="0"/>
        <v>2.6666666666666665</v>
      </c>
      <c r="H15" s="71">
        <f t="shared" si="1"/>
        <v>-3.7524113837666961E-3</v>
      </c>
      <c r="I15" s="48" t="s">
        <v>13</v>
      </c>
      <c r="J15" s="46"/>
    </row>
    <row r="16" spans="1:10" ht="14.1" customHeight="1" x14ac:dyDescent="0.2">
      <c r="A16" s="47" t="s">
        <v>23</v>
      </c>
      <c r="B16" s="47">
        <v>44</v>
      </c>
      <c r="C16" s="47">
        <v>63</v>
      </c>
      <c r="D16" s="47">
        <v>29</v>
      </c>
      <c r="E16" s="47">
        <v>145</v>
      </c>
      <c r="F16" s="47">
        <v>218</v>
      </c>
      <c r="G16" s="106">
        <f t="shared" si="0"/>
        <v>0.50344827586206886</v>
      </c>
      <c r="H16" s="71">
        <f t="shared" si="1"/>
        <v>0.49193861357358526</v>
      </c>
      <c r="I16" s="48" t="s">
        <v>24</v>
      </c>
      <c r="J16" s="46"/>
    </row>
    <row r="17" spans="1:10" ht="14.1" customHeight="1" x14ac:dyDescent="0.2">
      <c r="A17" s="47" t="s">
        <v>22</v>
      </c>
      <c r="B17" s="47">
        <v>5</v>
      </c>
      <c r="C17" s="47">
        <v>66</v>
      </c>
      <c r="D17" s="47">
        <v>4</v>
      </c>
      <c r="E17" s="47">
        <v>10</v>
      </c>
      <c r="F17" s="47">
        <v>34</v>
      </c>
      <c r="G17" s="106">
        <f t="shared" si="0"/>
        <v>2.4</v>
      </c>
      <c r="H17" s="71">
        <f t="shared" si="1"/>
        <v>0.61483155842368253</v>
      </c>
      <c r="I17" s="48" t="s">
        <v>22</v>
      </c>
      <c r="J17" s="46"/>
    </row>
    <row r="18" spans="1:10" ht="14.1" customHeight="1" x14ac:dyDescent="0.2">
      <c r="A18" s="47" t="s">
        <v>20</v>
      </c>
      <c r="B18" s="47">
        <v>22</v>
      </c>
      <c r="C18" s="47">
        <v>10</v>
      </c>
      <c r="D18" s="47">
        <v>2</v>
      </c>
      <c r="E18" s="47">
        <v>4</v>
      </c>
      <c r="F18" s="47">
        <v>14</v>
      </c>
      <c r="G18" s="106">
        <f t="shared" si="0"/>
        <v>2.5</v>
      </c>
      <c r="H18" s="71">
        <f t="shared" si="1"/>
        <v>-0.10684601819313055</v>
      </c>
      <c r="I18" s="48" t="s">
        <v>21</v>
      </c>
      <c r="J18" s="46"/>
    </row>
    <row r="19" spans="1:10" ht="14.1" customHeight="1" x14ac:dyDescent="0.2">
      <c r="A19" s="47" t="s">
        <v>30</v>
      </c>
      <c r="B19" s="47">
        <v>41</v>
      </c>
      <c r="C19" s="47">
        <v>44</v>
      </c>
      <c r="D19" s="47">
        <v>5</v>
      </c>
      <c r="E19" s="47">
        <v>20</v>
      </c>
      <c r="F19" s="47">
        <v>29</v>
      </c>
      <c r="G19" s="106">
        <f t="shared" si="0"/>
        <v>0.44999999999999996</v>
      </c>
      <c r="H19" s="71">
        <f t="shared" si="1"/>
        <v>-8.292778565680814E-2</v>
      </c>
      <c r="I19" s="48" t="s">
        <v>31</v>
      </c>
      <c r="J19" s="46"/>
    </row>
    <row r="20" spans="1:10" ht="14.1" customHeight="1" x14ac:dyDescent="0.2">
      <c r="A20" s="47" t="s">
        <v>77</v>
      </c>
      <c r="B20" s="47">
        <v>125</v>
      </c>
      <c r="C20" s="47">
        <v>530</v>
      </c>
      <c r="D20" s="47">
        <v>709</v>
      </c>
      <c r="E20" s="47">
        <v>278</v>
      </c>
      <c r="F20" s="47">
        <v>212</v>
      </c>
      <c r="G20" s="106">
        <f t="shared" si="0"/>
        <v>-0.23741007194244601</v>
      </c>
      <c r="H20" s="71">
        <f t="shared" si="1"/>
        <v>0.14118607058094446</v>
      </c>
      <c r="I20" s="48" t="s">
        <v>78</v>
      </c>
      <c r="J20" s="46"/>
    </row>
    <row r="21" spans="1:10" ht="14.1" customHeight="1" x14ac:dyDescent="0.2">
      <c r="A21" s="47" t="s">
        <v>87</v>
      </c>
      <c r="B21" s="47">
        <v>109</v>
      </c>
      <c r="C21" s="47">
        <v>64</v>
      </c>
      <c r="D21" s="47">
        <v>52</v>
      </c>
      <c r="E21" s="47">
        <v>32</v>
      </c>
      <c r="F21" s="47">
        <v>49</v>
      </c>
      <c r="G21" s="106">
        <f t="shared" si="0"/>
        <v>0.53125</v>
      </c>
      <c r="H21" s="71">
        <f t="shared" si="1"/>
        <v>-0.18117254585913767</v>
      </c>
      <c r="I21" s="48" t="s">
        <v>36</v>
      </c>
      <c r="J21" s="46"/>
    </row>
    <row r="22" spans="1:10" ht="14.1" customHeight="1" x14ac:dyDescent="0.2">
      <c r="A22" s="47" t="s">
        <v>79</v>
      </c>
      <c r="B22" s="47">
        <v>195</v>
      </c>
      <c r="C22" s="47">
        <v>71</v>
      </c>
      <c r="D22" s="47">
        <v>4</v>
      </c>
      <c r="E22" s="47">
        <v>47</v>
      </c>
      <c r="F22" s="47">
        <v>10</v>
      </c>
      <c r="G22" s="106">
        <f t="shared" si="0"/>
        <v>-0.78723404255319152</v>
      </c>
      <c r="H22" s="71">
        <f t="shared" si="1"/>
        <v>-0.52412669035874782</v>
      </c>
      <c r="I22" s="48" t="s">
        <v>80</v>
      </c>
      <c r="J22" s="46"/>
    </row>
    <row r="23" spans="1:10" ht="14.1" customHeight="1" x14ac:dyDescent="0.2">
      <c r="A23" s="47" t="s">
        <v>115</v>
      </c>
      <c r="B23" s="47">
        <v>27</v>
      </c>
      <c r="C23" s="47">
        <v>29</v>
      </c>
      <c r="D23" s="47">
        <v>5</v>
      </c>
      <c r="E23" s="47">
        <v>17</v>
      </c>
      <c r="F23" s="47">
        <v>157</v>
      </c>
      <c r="G23" s="106">
        <f t="shared" si="0"/>
        <v>8.235294117647058</v>
      </c>
      <c r="H23" s="71">
        <f t="shared" si="1"/>
        <v>0.55286596739386318</v>
      </c>
      <c r="I23" s="48" t="s">
        <v>118</v>
      </c>
      <c r="J23" s="46"/>
    </row>
    <row r="24" spans="1:10" ht="14.1" customHeight="1" x14ac:dyDescent="0.2">
      <c r="A24" s="47" t="s">
        <v>32</v>
      </c>
      <c r="B24" s="47">
        <v>6</v>
      </c>
      <c r="C24" s="47">
        <v>49</v>
      </c>
      <c r="D24" s="47">
        <v>11</v>
      </c>
      <c r="E24" s="47">
        <v>8</v>
      </c>
      <c r="F24" s="47">
        <v>40</v>
      </c>
      <c r="G24" s="106">
        <f t="shared" si="0"/>
        <v>4</v>
      </c>
      <c r="H24" s="71">
        <f t="shared" si="1"/>
        <v>0.60685683788930356</v>
      </c>
      <c r="I24" s="48" t="s">
        <v>33</v>
      </c>
      <c r="J24" s="46"/>
    </row>
    <row r="25" spans="1:10" ht="14.1" customHeight="1" x14ac:dyDescent="0.2">
      <c r="A25" s="47" t="s">
        <v>34</v>
      </c>
      <c r="B25" s="47">
        <v>63</v>
      </c>
      <c r="C25" s="47">
        <v>33</v>
      </c>
      <c r="D25" s="47">
        <v>6</v>
      </c>
      <c r="E25" s="47">
        <v>35</v>
      </c>
      <c r="F25" s="47">
        <v>63</v>
      </c>
      <c r="G25" s="106">
        <f t="shared" si="0"/>
        <v>0.8</v>
      </c>
      <c r="H25" s="71">
        <f t="shared" si="1"/>
        <v>0</v>
      </c>
      <c r="I25" s="48" t="s">
        <v>35</v>
      </c>
      <c r="J25" s="46"/>
    </row>
    <row r="26" spans="1:10" ht="14.1" customHeight="1" x14ac:dyDescent="0.2">
      <c r="A26" s="47" t="s">
        <v>37</v>
      </c>
      <c r="B26" s="47">
        <v>2</v>
      </c>
      <c r="C26" s="47">
        <v>10</v>
      </c>
      <c r="D26" s="47">
        <v>4</v>
      </c>
      <c r="E26" s="47">
        <v>58</v>
      </c>
      <c r="F26" s="47">
        <v>73</v>
      </c>
      <c r="G26" s="106">
        <f t="shared" si="0"/>
        <v>0.25862068965517238</v>
      </c>
      <c r="H26" s="71">
        <f t="shared" si="1"/>
        <v>1.4579509732289795</v>
      </c>
      <c r="I26" s="48" t="s">
        <v>38</v>
      </c>
      <c r="J26" s="46"/>
    </row>
    <row r="27" spans="1:10" ht="14.1" customHeight="1" x14ac:dyDescent="0.2">
      <c r="A27" s="47" t="s">
        <v>39</v>
      </c>
      <c r="B27" s="47">
        <v>13</v>
      </c>
      <c r="C27" s="47">
        <v>14</v>
      </c>
      <c r="D27" s="47">
        <v>6</v>
      </c>
      <c r="E27" s="47">
        <v>63</v>
      </c>
      <c r="F27" s="47">
        <v>76</v>
      </c>
      <c r="G27" s="106">
        <f t="shared" si="0"/>
        <v>0.20634920634920628</v>
      </c>
      <c r="H27" s="71">
        <f t="shared" si="1"/>
        <v>0.55495405054553149</v>
      </c>
      <c r="I27" s="48" t="s">
        <v>40</v>
      </c>
      <c r="J27" s="46"/>
    </row>
    <row r="28" spans="1:10" ht="14.1" customHeight="1" x14ac:dyDescent="0.2">
      <c r="A28" s="47" t="s">
        <v>41</v>
      </c>
      <c r="B28" s="47">
        <v>6</v>
      </c>
      <c r="C28" s="47">
        <v>6</v>
      </c>
      <c r="D28" s="47">
        <v>9</v>
      </c>
      <c r="E28" s="47">
        <v>9</v>
      </c>
      <c r="F28" s="47">
        <v>35</v>
      </c>
      <c r="G28" s="106">
        <f t="shared" si="0"/>
        <v>2.8888888888888888</v>
      </c>
      <c r="H28" s="71">
        <f t="shared" si="1"/>
        <v>0.55410085184271085</v>
      </c>
      <c r="I28" s="48" t="s">
        <v>41</v>
      </c>
      <c r="J28" s="46"/>
    </row>
    <row r="29" spans="1:10" ht="14.1" customHeight="1" x14ac:dyDescent="0.2">
      <c r="A29" s="47" t="s">
        <v>42</v>
      </c>
      <c r="B29" s="47">
        <v>10</v>
      </c>
      <c r="C29" s="47">
        <v>12</v>
      </c>
      <c r="D29" s="47">
        <v>13</v>
      </c>
      <c r="E29" s="47">
        <v>8</v>
      </c>
      <c r="F29" s="47">
        <v>14</v>
      </c>
      <c r="G29" s="106">
        <f t="shared" si="0"/>
        <v>0.75</v>
      </c>
      <c r="H29" s="71">
        <f t="shared" si="1"/>
        <v>8.7757305937277152E-2</v>
      </c>
      <c r="I29" s="48" t="s">
        <v>42</v>
      </c>
      <c r="J29" s="46"/>
    </row>
    <row r="30" spans="1:10" ht="14.1" customHeight="1" x14ac:dyDescent="0.2">
      <c r="A30" s="47" t="s">
        <v>81</v>
      </c>
      <c r="B30" s="47">
        <v>0</v>
      </c>
      <c r="C30" s="47">
        <v>0</v>
      </c>
      <c r="D30" s="47">
        <v>0</v>
      </c>
      <c r="E30" s="47">
        <v>5</v>
      </c>
      <c r="F30" s="47">
        <v>23</v>
      </c>
      <c r="G30" s="106">
        <f t="shared" si="0"/>
        <v>3.5999999999999996</v>
      </c>
      <c r="H30" s="71" t="str">
        <f t="shared" si="1"/>
        <v>-</v>
      </c>
      <c r="I30" s="48" t="s">
        <v>81</v>
      </c>
      <c r="J30" s="46"/>
    </row>
    <row r="31" spans="1:10" ht="14.1" customHeight="1" x14ac:dyDescent="0.2">
      <c r="A31" s="47" t="s">
        <v>82</v>
      </c>
      <c r="B31" s="47">
        <v>2</v>
      </c>
      <c r="C31" s="47">
        <v>1</v>
      </c>
      <c r="D31" s="47">
        <v>0</v>
      </c>
      <c r="E31" s="47">
        <v>4</v>
      </c>
      <c r="F31" s="47">
        <v>6</v>
      </c>
      <c r="G31" s="106">
        <f t="shared" si="0"/>
        <v>0.5</v>
      </c>
      <c r="H31" s="71">
        <f t="shared" si="1"/>
        <v>0.3160740129524926</v>
      </c>
      <c r="I31" s="48" t="s">
        <v>82</v>
      </c>
      <c r="J31" s="46"/>
    </row>
    <row r="32" spans="1:10" ht="14.1" customHeight="1" x14ac:dyDescent="0.2">
      <c r="A32" s="47" t="s">
        <v>83</v>
      </c>
      <c r="B32" s="47">
        <v>23</v>
      </c>
      <c r="C32" s="47">
        <v>0</v>
      </c>
      <c r="D32" s="47">
        <v>11</v>
      </c>
      <c r="E32" s="47">
        <v>10</v>
      </c>
      <c r="F32" s="47">
        <v>8</v>
      </c>
      <c r="G32" s="106">
        <f t="shared" si="0"/>
        <v>-0.19999999999999996</v>
      </c>
      <c r="H32" s="71">
        <f t="shared" si="1"/>
        <v>-0.23203657338413008</v>
      </c>
      <c r="I32" s="48" t="s">
        <v>84</v>
      </c>
      <c r="J32" s="46"/>
    </row>
    <row r="33" spans="1:10" ht="14.1" customHeight="1" x14ac:dyDescent="0.2">
      <c r="A33" s="47" t="s">
        <v>85</v>
      </c>
      <c r="B33" s="47">
        <v>14</v>
      </c>
      <c r="C33" s="47">
        <v>21</v>
      </c>
      <c r="D33" s="47">
        <v>6</v>
      </c>
      <c r="E33" s="47">
        <v>28</v>
      </c>
      <c r="F33" s="47">
        <v>12</v>
      </c>
      <c r="G33" s="106">
        <f t="shared" si="0"/>
        <v>-0.5714285714285714</v>
      </c>
      <c r="H33" s="71">
        <f t="shared" si="1"/>
        <v>-3.7804541804238534E-2</v>
      </c>
      <c r="I33" s="48" t="s">
        <v>86</v>
      </c>
      <c r="J33" s="46"/>
    </row>
    <row r="34" spans="1:10" ht="14.1" customHeight="1" x14ac:dyDescent="0.2">
      <c r="A34" s="47" t="s">
        <v>116</v>
      </c>
      <c r="B34" s="47">
        <v>14</v>
      </c>
      <c r="C34" s="47">
        <v>13</v>
      </c>
      <c r="D34" s="47">
        <v>3</v>
      </c>
      <c r="E34" s="47">
        <v>27</v>
      </c>
      <c r="F34" s="47">
        <v>34</v>
      </c>
      <c r="G34" s="106">
        <f t="shared" si="0"/>
        <v>0.2592592592592593</v>
      </c>
      <c r="H34" s="71">
        <f t="shared" si="1"/>
        <v>0.24835389411334763</v>
      </c>
      <c r="I34" s="48" t="s">
        <v>119</v>
      </c>
      <c r="J34" s="46"/>
    </row>
    <row r="35" spans="1:10" ht="14.1" customHeight="1" x14ac:dyDescent="0.2">
      <c r="A35" s="47" t="s">
        <v>117</v>
      </c>
      <c r="B35" s="47">
        <v>2</v>
      </c>
      <c r="C35" s="47">
        <v>2</v>
      </c>
      <c r="D35" s="47">
        <v>0</v>
      </c>
      <c r="E35" s="47">
        <v>58</v>
      </c>
      <c r="F35" s="47">
        <v>45</v>
      </c>
      <c r="G35" s="106">
        <f t="shared" si="0"/>
        <v>-0.22413793103448276</v>
      </c>
      <c r="H35" s="71">
        <f t="shared" si="1"/>
        <v>1.1779385873464312</v>
      </c>
      <c r="I35" s="48" t="s">
        <v>120</v>
      </c>
      <c r="J35" s="46"/>
    </row>
    <row r="36" spans="1:10" ht="14.1" customHeight="1" x14ac:dyDescent="0.2">
      <c r="A36" s="47" t="s">
        <v>43</v>
      </c>
      <c r="B36" s="142">
        <f>B38-SUM(B5:B35)</f>
        <v>688</v>
      </c>
      <c r="C36" s="142">
        <f>C38-SUM(C5:C35)</f>
        <v>452</v>
      </c>
      <c r="D36" s="142">
        <f>D38-SUM(D5:D35)</f>
        <v>205</v>
      </c>
      <c r="E36" s="142">
        <f>E38-SUM(E5:E35)</f>
        <v>270</v>
      </c>
      <c r="F36" s="142">
        <v>344</v>
      </c>
      <c r="G36" s="106">
        <f t="shared" si="0"/>
        <v>0.27407407407407414</v>
      </c>
      <c r="H36" s="71">
        <f t="shared" si="1"/>
        <v>-0.1591035847462855</v>
      </c>
      <c r="I36" s="48" t="s">
        <v>44</v>
      </c>
      <c r="J36" s="46"/>
    </row>
    <row r="37" spans="1:10" ht="14.1" customHeight="1" x14ac:dyDescent="0.2">
      <c r="A37" s="118" t="s">
        <v>45</v>
      </c>
      <c r="B37" s="118">
        <v>32398</v>
      </c>
      <c r="C37" s="118">
        <v>31008</v>
      </c>
      <c r="D37" s="118">
        <v>32337</v>
      </c>
      <c r="E37" s="118">
        <v>29086</v>
      </c>
      <c r="F37" s="118">
        <v>30924</v>
      </c>
      <c r="G37" s="84">
        <f t="shared" si="0"/>
        <v>6.3191913635425978E-2</v>
      </c>
      <c r="H37" s="85">
        <f t="shared" si="1"/>
        <v>-1.1573533152346105E-2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187234</v>
      </c>
      <c r="C38" s="120">
        <v>184979</v>
      </c>
      <c r="D38" s="120">
        <v>187891</v>
      </c>
      <c r="E38" s="120">
        <v>190632</v>
      </c>
      <c r="F38" s="120">
        <v>197933</v>
      </c>
      <c r="G38" s="84">
        <f t="shared" si="0"/>
        <v>3.8298921482227577E-2</v>
      </c>
      <c r="H38" s="84">
        <f t="shared" si="1"/>
        <v>1.3989301705441326E-2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E39" s="13" t="s">
        <v>112</v>
      </c>
      <c r="I39" s="15" t="s">
        <v>88</v>
      </c>
    </row>
    <row r="40" spans="1:10" ht="12.75" customHeight="1" x14ac:dyDescent="0.2">
      <c r="A40" s="49"/>
      <c r="B40" s="122"/>
      <c r="E40" s="13" t="s">
        <v>113</v>
      </c>
      <c r="I40" s="14" t="s">
        <v>89</v>
      </c>
    </row>
  </sheetData>
  <conditionalFormatting sqref="J5:J38">
    <cfRule type="cellIs" dxfId="2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topLeftCell="A2" zoomScale="82" zoomScaleNormal="82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145</v>
      </c>
      <c r="B1" s="91"/>
      <c r="C1" s="91"/>
      <c r="D1" s="91"/>
      <c r="E1" s="91"/>
      <c r="F1" s="91"/>
      <c r="G1" s="91"/>
      <c r="H1" s="91"/>
      <c r="I1" s="96" t="s">
        <v>51</v>
      </c>
    </row>
    <row r="2" spans="1:10" s="40" customFormat="1" ht="18.75" customHeight="1" x14ac:dyDescent="0.3">
      <c r="A2" s="75" t="s">
        <v>146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44">
        <v>105362</v>
      </c>
      <c r="C5" s="44">
        <v>106644</v>
      </c>
      <c r="D5" s="44">
        <v>113282</v>
      </c>
      <c r="E5" s="47">
        <v>108600</v>
      </c>
      <c r="F5" s="47">
        <v>117369</v>
      </c>
      <c r="G5" s="106">
        <f>IF(E5&gt;0,F5/E5-1,"-")</f>
        <v>8.0745856353591217E-2</v>
      </c>
      <c r="H5" s="71">
        <f>IF(B5&gt;0,((F5/B5)^(1/4)-1),"-")</f>
        <v>2.7347455488485828E-2</v>
      </c>
      <c r="I5" s="45" t="s">
        <v>5</v>
      </c>
      <c r="J5" s="46"/>
    </row>
    <row r="6" spans="1:10" ht="14.1" customHeight="1" x14ac:dyDescent="0.2">
      <c r="A6" s="47" t="s">
        <v>8</v>
      </c>
      <c r="B6" s="47">
        <v>6982</v>
      </c>
      <c r="C6" s="47">
        <v>6335</v>
      </c>
      <c r="D6" s="47">
        <v>6594</v>
      </c>
      <c r="E6" s="47">
        <v>6947</v>
      </c>
      <c r="F6" s="47">
        <v>6334</v>
      </c>
      <c r="G6" s="106">
        <f t="shared" ref="G6:G38" si="0">IF(E6&gt;0,F6/E6-1,"-")</f>
        <v>-8.8239527853749777E-2</v>
      </c>
      <c r="H6" s="71">
        <f t="shared" ref="H6:H38" si="1">IF(B6&gt;0,((F6/B6)^(1/4)-1),"-")</f>
        <v>-2.405677477942969E-2</v>
      </c>
      <c r="I6" s="48" t="s">
        <v>9</v>
      </c>
      <c r="J6" s="46"/>
    </row>
    <row r="7" spans="1:10" ht="14.1" customHeight="1" x14ac:dyDescent="0.2">
      <c r="A7" s="47" t="s">
        <v>10</v>
      </c>
      <c r="B7" s="47">
        <v>1283</v>
      </c>
      <c r="C7" s="47">
        <v>1100</v>
      </c>
      <c r="D7" s="47">
        <v>1448</v>
      </c>
      <c r="E7" s="47">
        <v>1154</v>
      </c>
      <c r="F7" s="47">
        <v>1254</v>
      </c>
      <c r="G7" s="106">
        <f t="shared" si="0"/>
        <v>8.6655112651646382E-2</v>
      </c>
      <c r="H7" s="71">
        <f t="shared" si="1"/>
        <v>-5.699357542376271E-3</v>
      </c>
      <c r="I7" s="48" t="s">
        <v>11</v>
      </c>
      <c r="J7" s="46"/>
    </row>
    <row r="8" spans="1:10" ht="14.1" customHeight="1" x14ac:dyDescent="0.2">
      <c r="A8" s="47" t="s">
        <v>6</v>
      </c>
      <c r="B8" s="47">
        <v>1190</v>
      </c>
      <c r="C8" s="47">
        <v>1279</v>
      </c>
      <c r="D8" s="47">
        <v>1558</v>
      </c>
      <c r="E8" s="47">
        <v>1682</v>
      </c>
      <c r="F8" s="47">
        <v>1785</v>
      </c>
      <c r="G8" s="106">
        <f t="shared" si="0"/>
        <v>6.1236623067776552E-2</v>
      </c>
      <c r="H8" s="71">
        <f t="shared" si="1"/>
        <v>0.1066819197003217</v>
      </c>
      <c r="I8" s="48" t="s">
        <v>7</v>
      </c>
      <c r="J8" s="46"/>
    </row>
    <row r="9" spans="1:10" ht="14.1" customHeight="1" x14ac:dyDescent="0.2">
      <c r="A9" s="47" t="s">
        <v>14</v>
      </c>
      <c r="B9" s="47">
        <v>1750</v>
      </c>
      <c r="C9" s="47">
        <v>1570</v>
      </c>
      <c r="D9" s="47">
        <v>1632</v>
      </c>
      <c r="E9" s="47">
        <v>1374</v>
      </c>
      <c r="F9" s="47">
        <v>1679</v>
      </c>
      <c r="G9" s="106">
        <f t="shared" si="0"/>
        <v>0.22197962154294038</v>
      </c>
      <c r="H9" s="71">
        <f t="shared" si="1"/>
        <v>-1.0300930694156274E-2</v>
      </c>
      <c r="I9" s="48" t="s">
        <v>15</v>
      </c>
      <c r="J9" s="46"/>
    </row>
    <row r="10" spans="1:10" ht="14.1" customHeight="1" x14ac:dyDescent="0.2">
      <c r="A10" s="47" t="s">
        <v>25</v>
      </c>
      <c r="B10" s="47">
        <v>83</v>
      </c>
      <c r="C10" s="47">
        <v>77</v>
      </c>
      <c r="D10" s="47">
        <v>84</v>
      </c>
      <c r="E10" s="47">
        <v>58</v>
      </c>
      <c r="F10" s="47">
        <v>120</v>
      </c>
      <c r="G10" s="106">
        <f t="shared" si="0"/>
        <v>1.0689655172413794</v>
      </c>
      <c r="H10" s="71">
        <f t="shared" si="1"/>
        <v>9.6543306980761079E-2</v>
      </c>
      <c r="I10" s="48" t="s">
        <v>26</v>
      </c>
      <c r="J10" s="46"/>
    </row>
    <row r="11" spans="1:10" ht="14.1" customHeight="1" x14ac:dyDescent="0.2">
      <c r="A11" s="47" t="s">
        <v>16</v>
      </c>
      <c r="B11" s="47">
        <v>103</v>
      </c>
      <c r="C11" s="47">
        <v>174</v>
      </c>
      <c r="D11" s="47">
        <v>125</v>
      </c>
      <c r="E11" s="47">
        <v>119</v>
      </c>
      <c r="F11" s="47">
        <v>92</v>
      </c>
      <c r="G11" s="106">
        <f t="shared" si="0"/>
        <v>-0.22689075630252098</v>
      </c>
      <c r="H11" s="71">
        <f t="shared" si="1"/>
        <v>-2.7840217550295421E-2</v>
      </c>
      <c r="I11" s="48" t="s">
        <v>17</v>
      </c>
      <c r="J11" s="46"/>
    </row>
    <row r="12" spans="1:10" ht="14.1" customHeight="1" x14ac:dyDescent="0.2">
      <c r="A12" s="47" t="s">
        <v>18</v>
      </c>
      <c r="B12" s="47">
        <v>246</v>
      </c>
      <c r="C12" s="47">
        <v>89</v>
      </c>
      <c r="D12" s="47">
        <v>55</v>
      </c>
      <c r="E12" s="47">
        <v>168</v>
      </c>
      <c r="F12" s="47">
        <v>71</v>
      </c>
      <c r="G12" s="106">
        <f t="shared" si="0"/>
        <v>-0.57738095238095233</v>
      </c>
      <c r="H12" s="71">
        <f t="shared" si="1"/>
        <v>-0.26703909543815529</v>
      </c>
      <c r="I12" s="48" t="s">
        <v>19</v>
      </c>
      <c r="J12" s="46"/>
    </row>
    <row r="13" spans="1:10" ht="14.1" customHeight="1" x14ac:dyDescent="0.2">
      <c r="A13" s="47" t="s">
        <v>27</v>
      </c>
      <c r="B13" s="47">
        <v>104</v>
      </c>
      <c r="C13" s="47">
        <v>140</v>
      </c>
      <c r="D13" s="47">
        <v>95</v>
      </c>
      <c r="E13" s="47">
        <v>195</v>
      </c>
      <c r="F13" s="47">
        <v>95</v>
      </c>
      <c r="G13" s="106">
        <f t="shared" si="0"/>
        <v>-0.51282051282051277</v>
      </c>
      <c r="H13" s="71">
        <f t="shared" si="1"/>
        <v>-2.2374397611579888E-2</v>
      </c>
      <c r="I13" s="48" t="s">
        <v>28</v>
      </c>
      <c r="J13" s="46"/>
    </row>
    <row r="14" spans="1:10" ht="14.1" customHeight="1" x14ac:dyDescent="0.2">
      <c r="A14" s="47" t="s">
        <v>29</v>
      </c>
      <c r="B14" s="47">
        <v>42</v>
      </c>
      <c r="C14" s="47">
        <v>98</v>
      </c>
      <c r="D14" s="47">
        <v>60</v>
      </c>
      <c r="E14" s="47">
        <v>38</v>
      </c>
      <c r="F14" s="47">
        <v>46</v>
      </c>
      <c r="G14" s="106">
        <f t="shared" si="0"/>
        <v>0.21052631578947367</v>
      </c>
      <c r="H14" s="71">
        <f t="shared" si="1"/>
        <v>2.3003537112441963E-2</v>
      </c>
      <c r="I14" s="48" t="s">
        <v>29</v>
      </c>
      <c r="J14" s="46"/>
    </row>
    <row r="15" spans="1:10" ht="14.1" customHeight="1" x14ac:dyDescent="0.2">
      <c r="A15" s="47" t="s">
        <v>12</v>
      </c>
      <c r="B15" s="47">
        <v>312</v>
      </c>
      <c r="C15" s="47">
        <v>379</v>
      </c>
      <c r="D15" s="47">
        <v>427</v>
      </c>
      <c r="E15" s="47">
        <v>377</v>
      </c>
      <c r="F15" s="47">
        <v>392</v>
      </c>
      <c r="G15" s="106">
        <f t="shared" si="0"/>
        <v>3.9787798408488007E-2</v>
      </c>
      <c r="H15" s="71">
        <f t="shared" si="1"/>
        <v>5.8724268464461771E-2</v>
      </c>
      <c r="I15" s="48" t="s">
        <v>13</v>
      </c>
      <c r="J15" s="46"/>
    </row>
    <row r="16" spans="1:10" ht="14.1" customHeight="1" x14ac:dyDescent="0.2">
      <c r="A16" s="47" t="s">
        <v>23</v>
      </c>
      <c r="B16" s="47">
        <v>2170</v>
      </c>
      <c r="C16" s="47">
        <v>2530</v>
      </c>
      <c r="D16" s="47">
        <v>2392</v>
      </c>
      <c r="E16" s="47">
        <v>1885</v>
      </c>
      <c r="F16" s="47">
        <v>1495</v>
      </c>
      <c r="G16" s="106">
        <f t="shared" si="0"/>
        <v>-0.2068965517241379</v>
      </c>
      <c r="H16" s="71">
        <f t="shared" si="1"/>
        <v>-8.8943387293751286E-2</v>
      </c>
      <c r="I16" s="48" t="s">
        <v>24</v>
      </c>
      <c r="J16" s="46"/>
    </row>
    <row r="17" spans="1:10" ht="14.1" customHeight="1" x14ac:dyDescent="0.2">
      <c r="A17" s="47" t="s">
        <v>22</v>
      </c>
      <c r="B17" s="47">
        <v>62</v>
      </c>
      <c r="C17" s="47">
        <v>62</v>
      </c>
      <c r="D17" s="47">
        <v>48</v>
      </c>
      <c r="E17" s="47">
        <v>99</v>
      </c>
      <c r="F17" s="47">
        <v>49</v>
      </c>
      <c r="G17" s="106">
        <f t="shared" si="0"/>
        <v>-0.50505050505050497</v>
      </c>
      <c r="H17" s="71">
        <f t="shared" si="1"/>
        <v>-5.7131563259574691E-2</v>
      </c>
      <c r="I17" s="48" t="s">
        <v>22</v>
      </c>
      <c r="J17" s="46"/>
    </row>
    <row r="18" spans="1:10" ht="14.1" customHeight="1" x14ac:dyDescent="0.2">
      <c r="A18" s="47" t="s">
        <v>20</v>
      </c>
      <c r="B18" s="47">
        <v>41</v>
      </c>
      <c r="C18" s="47">
        <v>22</v>
      </c>
      <c r="D18" s="47">
        <v>30</v>
      </c>
      <c r="E18" s="47">
        <v>34</v>
      </c>
      <c r="F18" s="47">
        <v>20</v>
      </c>
      <c r="G18" s="106">
        <f t="shared" si="0"/>
        <v>-0.41176470588235292</v>
      </c>
      <c r="H18" s="71">
        <f t="shared" si="1"/>
        <v>-0.16427857765306852</v>
      </c>
      <c r="I18" s="48" t="s">
        <v>21</v>
      </c>
      <c r="J18" s="46"/>
    </row>
    <row r="19" spans="1:10" ht="14.1" customHeight="1" x14ac:dyDescent="0.2">
      <c r="A19" s="47" t="s">
        <v>30</v>
      </c>
      <c r="B19" s="47">
        <v>90</v>
      </c>
      <c r="C19" s="47">
        <v>68</v>
      </c>
      <c r="D19" s="47">
        <v>161</v>
      </c>
      <c r="E19" s="47">
        <v>70</v>
      </c>
      <c r="F19" s="47">
        <v>171</v>
      </c>
      <c r="G19" s="106">
        <f t="shared" si="0"/>
        <v>1.4428571428571431</v>
      </c>
      <c r="H19" s="71">
        <f t="shared" si="1"/>
        <v>0.17405488594401852</v>
      </c>
      <c r="I19" s="48" t="s">
        <v>31</v>
      </c>
      <c r="J19" s="46"/>
    </row>
    <row r="20" spans="1:10" ht="14.1" customHeight="1" x14ac:dyDescent="0.2">
      <c r="A20" s="47" t="s">
        <v>77</v>
      </c>
      <c r="B20" s="47">
        <v>238</v>
      </c>
      <c r="C20" s="47">
        <v>314</v>
      </c>
      <c r="D20" s="47">
        <v>194</v>
      </c>
      <c r="E20" s="47">
        <v>138</v>
      </c>
      <c r="F20" s="47">
        <v>148</v>
      </c>
      <c r="G20" s="106">
        <f t="shared" si="0"/>
        <v>7.2463768115942129E-2</v>
      </c>
      <c r="H20" s="71">
        <f t="shared" si="1"/>
        <v>-0.11198318466113588</v>
      </c>
      <c r="I20" s="48" t="s">
        <v>78</v>
      </c>
      <c r="J20" s="46"/>
    </row>
    <row r="21" spans="1:10" ht="14.1" customHeight="1" x14ac:dyDescent="0.2">
      <c r="A21" s="47" t="s">
        <v>87</v>
      </c>
      <c r="B21" s="47">
        <v>63</v>
      </c>
      <c r="C21" s="47">
        <v>165</v>
      </c>
      <c r="D21" s="47">
        <v>169</v>
      </c>
      <c r="E21" s="47">
        <v>39</v>
      </c>
      <c r="F21" s="47">
        <v>92</v>
      </c>
      <c r="G21" s="106">
        <f t="shared" si="0"/>
        <v>1.358974358974359</v>
      </c>
      <c r="H21" s="71">
        <f t="shared" si="1"/>
        <v>9.92888411301589E-2</v>
      </c>
      <c r="I21" s="48" t="s">
        <v>36</v>
      </c>
      <c r="J21" s="46"/>
    </row>
    <row r="22" spans="1:10" ht="14.1" customHeight="1" x14ac:dyDescent="0.2">
      <c r="A22" s="47" t="s">
        <v>79</v>
      </c>
      <c r="B22" s="47">
        <v>35</v>
      </c>
      <c r="C22" s="47">
        <v>143</v>
      </c>
      <c r="D22" s="47">
        <v>55</v>
      </c>
      <c r="E22" s="47">
        <v>91</v>
      </c>
      <c r="F22" s="47">
        <v>57</v>
      </c>
      <c r="G22" s="106">
        <f t="shared" si="0"/>
        <v>-0.37362637362637363</v>
      </c>
      <c r="H22" s="71">
        <f t="shared" si="1"/>
        <v>0.12967027892787741</v>
      </c>
      <c r="I22" s="48" t="s">
        <v>80</v>
      </c>
      <c r="J22" s="46"/>
    </row>
    <row r="23" spans="1:10" ht="14.1" customHeight="1" x14ac:dyDescent="0.2">
      <c r="A23" s="47" t="s">
        <v>115</v>
      </c>
      <c r="B23" s="47">
        <v>36</v>
      </c>
      <c r="C23" s="47">
        <v>27</v>
      </c>
      <c r="D23" s="47">
        <v>33</v>
      </c>
      <c r="E23" s="47">
        <v>44</v>
      </c>
      <c r="F23" s="47">
        <v>18</v>
      </c>
      <c r="G23" s="106">
        <f t="shared" si="0"/>
        <v>-0.59090909090909083</v>
      </c>
      <c r="H23" s="71">
        <f t="shared" si="1"/>
        <v>-0.1591035847462855</v>
      </c>
      <c r="I23" s="48" t="s">
        <v>118</v>
      </c>
      <c r="J23" s="46"/>
    </row>
    <row r="24" spans="1:10" ht="14.1" customHeight="1" x14ac:dyDescent="0.2">
      <c r="A24" s="47" t="s">
        <v>32</v>
      </c>
      <c r="B24" s="47">
        <v>31</v>
      </c>
      <c r="C24" s="47">
        <v>26</v>
      </c>
      <c r="D24" s="47">
        <v>31</v>
      </c>
      <c r="E24" s="47">
        <v>31</v>
      </c>
      <c r="F24" s="47">
        <v>16</v>
      </c>
      <c r="G24" s="106">
        <f t="shared" si="0"/>
        <v>-0.4838709677419355</v>
      </c>
      <c r="H24" s="71">
        <f t="shared" si="1"/>
        <v>-0.1524026851699567</v>
      </c>
      <c r="I24" s="48" t="s">
        <v>33</v>
      </c>
      <c r="J24" s="46"/>
    </row>
    <row r="25" spans="1:10" ht="14.1" customHeight="1" x14ac:dyDescent="0.2">
      <c r="A25" s="47" t="s">
        <v>34</v>
      </c>
      <c r="B25" s="47">
        <v>133</v>
      </c>
      <c r="C25" s="47">
        <v>63</v>
      </c>
      <c r="D25" s="47">
        <v>170</v>
      </c>
      <c r="E25" s="47">
        <v>155</v>
      </c>
      <c r="F25" s="47">
        <v>93</v>
      </c>
      <c r="G25" s="106">
        <f t="shared" si="0"/>
        <v>-0.4</v>
      </c>
      <c r="H25" s="71">
        <f t="shared" si="1"/>
        <v>-8.5554500395684685E-2</v>
      </c>
      <c r="I25" s="48" t="s">
        <v>35</v>
      </c>
      <c r="J25" s="46"/>
    </row>
    <row r="26" spans="1:10" ht="14.1" customHeight="1" x14ac:dyDescent="0.2">
      <c r="A26" s="47" t="s">
        <v>37</v>
      </c>
      <c r="B26" s="47">
        <v>52</v>
      </c>
      <c r="C26" s="47">
        <v>67</v>
      </c>
      <c r="D26" s="47">
        <v>98</v>
      </c>
      <c r="E26" s="47">
        <v>103</v>
      </c>
      <c r="F26" s="47">
        <v>133</v>
      </c>
      <c r="G26" s="106">
        <f t="shared" si="0"/>
        <v>0.29126213592233019</v>
      </c>
      <c r="H26" s="71">
        <f t="shared" si="1"/>
        <v>0.26462590656719787</v>
      </c>
      <c r="I26" s="48" t="s">
        <v>38</v>
      </c>
      <c r="J26" s="46"/>
    </row>
    <row r="27" spans="1:10" ht="14.1" customHeight="1" x14ac:dyDescent="0.2">
      <c r="A27" s="47" t="s">
        <v>39</v>
      </c>
      <c r="B27" s="47">
        <v>343</v>
      </c>
      <c r="C27" s="47">
        <v>367</v>
      </c>
      <c r="D27" s="47">
        <v>361</v>
      </c>
      <c r="E27" s="47">
        <v>341</v>
      </c>
      <c r="F27" s="47">
        <v>380</v>
      </c>
      <c r="G27" s="106">
        <f t="shared" si="0"/>
        <v>0.11436950146627556</v>
      </c>
      <c r="H27" s="71">
        <f t="shared" si="1"/>
        <v>2.5940960159436921E-2</v>
      </c>
      <c r="I27" s="48" t="s">
        <v>40</v>
      </c>
      <c r="J27" s="46"/>
    </row>
    <row r="28" spans="1:10" ht="14.1" customHeight="1" x14ac:dyDescent="0.2">
      <c r="A28" s="47" t="s">
        <v>41</v>
      </c>
      <c r="B28" s="47">
        <v>222</v>
      </c>
      <c r="C28" s="47">
        <v>161</v>
      </c>
      <c r="D28" s="47">
        <v>189</v>
      </c>
      <c r="E28" s="47">
        <v>221</v>
      </c>
      <c r="F28" s="47">
        <v>227</v>
      </c>
      <c r="G28" s="106">
        <f t="shared" si="0"/>
        <v>2.7149321266968229E-2</v>
      </c>
      <c r="H28" s="71">
        <f t="shared" si="1"/>
        <v>5.5836899120573769E-3</v>
      </c>
      <c r="I28" s="48" t="s">
        <v>41</v>
      </c>
      <c r="J28" s="46"/>
    </row>
    <row r="29" spans="1:10" ht="14.1" customHeight="1" x14ac:dyDescent="0.2">
      <c r="A29" s="47" t="s">
        <v>42</v>
      </c>
      <c r="B29" s="47">
        <v>124</v>
      </c>
      <c r="C29" s="47">
        <v>143</v>
      </c>
      <c r="D29" s="47">
        <v>91</v>
      </c>
      <c r="E29" s="47">
        <v>105</v>
      </c>
      <c r="F29" s="47">
        <v>92</v>
      </c>
      <c r="G29" s="106">
        <f t="shared" si="0"/>
        <v>-0.12380952380952381</v>
      </c>
      <c r="H29" s="71">
        <f t="shared" si="1"/>
        <v>-7.1906917807212145E-2</v>
      </c>
      <c r="I29" s="48" t="s">
        <v>42</v>
      </c>
      <c r="J29" s="46"/>
    </row>
    <row r="30" spans="1:10" ht="14.1" customHeight="1" x14ac:dyDescent="0.2">
      <c r="A30" s="47" t="s">
        <v>81</v>
      </c>
      <c r="B30" s="47">
        <v>63</v>
      </c>
      <c r="C30" s="47">
        <v>57</v>
      </c>
      <c r="D30" s="47">
        <v>69</v>
      </c>
      <c r="E30" s="47">
        <v>63</v>
      </c>
      <c r="F30" s="47">
        <v>144</v>
      </c>
      <c r="G30" s="106">
        <f t="shared" si="0"/>
        <v>1.2857142857142856</v>
      </c>
      <c r="H30" s="71">
        <f t="shared" si="1"/>
        <v>0.22957630590252864</v>
      </c>
      <c r="I30" s="48" t="s">
        <v>81</v>
      </c>
      <c r="J30" s="46"/>
    </row>
    <row r="31" spans="1:10" ht="14.1" customHeight="1" x14ac:dyDescent="0.2">
      <c r="A31" s="47" t="s">
        <v>82</v>
      </c>
      <c r="B31" s="47">
        <v>49</v>
      </c>
      <c r="C31" s="47">
        <v>8</v>
      </c>
      <c r="D31" s="47">
        <v>47</v>
      </c>
      <c r="E31" s="47">
        <v>58</v>
      </c>
      <c r="F31" s="47">
        <v>59</v>
      </c>
      <c r="G31" s="106">
        <f t="shared" si="0"/>
        <v>1.7241379310344751E-2</v>
      </c>
      <c r="H31" s="71">
        <f t="shared" si="1"/>
        <v>4.7524002307250734E-2</v>
      </c>
      <c r="I31" s="48" t="s">
        <v>82</v>
      </c>
      <c r="J31" s="46"/>
    </row>
    <row r="32" spans="1:10" ht="14.1" customHeight="1" x14ac:dyDescent="0.2">
      <c r="A32" s="47" t="s">
        <v>83</v>
      </c>
      <c r="B32" s="47">
        <v>35</v>
      </c>
      <c r="C32" s="47">
        <v>24</v>
      </c>
      <c r="D32" s="47">
        <v>20</v>
      </c>
      <c r="E32" s="47">
        <v>20</v>
      </c>
      <c r="F32" s="47">
        <v>8</v>
      </c>
      <c r="G32" s="106">
        <f t="shared" si="0"/>
        <v>-0.6</v>
      </c>
      <c r="H32" s="71">
        <f t="shared" si="1"/>
        <v>-0.30855843071611799</v>
      </c>
      <c r="I32" s="48" t="s">
        <v>84</v>
      </c>
      <c r="J32" s="46"/>
    </row>
    <row r="33" spans="1:10" ht="14.1" customHeight="1" x14ac:dyDescent="0.2">
      <c r="A33" s="47" t="s">
        <v>85</v>
      </c>
      <c r="B33" s="47">
        <v>34</v>
      </c>
      <c r="C33" s="47">
        <v>44</v>
      </c>
      <c r="D33" s="47">
        <v>96</v>
      </c>
      <c r="E33" s="47">
        <v>53</v>
      </c>
      <c r="F33" s="47">
        <v>71</v>
      </c>
      <c r="G33" s="106">
        <f t="shared" si="0"/>
        <v>0.33962264150943389</v>
      </c>
      <c r="H33" s="71">
        <f t="shared" si="1"/>
        <v>0.20211179359434683</v>
      </c>
      <c r="I33" s="48" t="s">
        <v>86</v>
      </c>
      <c r="J33" s="46"/>
    </row>
    <row r="34" spans="1:10" ht="14.1" customHeight="1" x14ac:dyDescent="0.2">
      <c r="A34" s="47" t="s">
        <v>116</v>
      </c>
      <c r="B34" s="47">
        <v>229</v>
      </c>
      <c r="C34" s="47">
        <v>190</v>
      </c>
      <c r="D34" s="47">
        <v>192</v>
      </c>
      <c r="E34" s="47">
        <v>211</v>
      </c>
      <c r="F34" s="47">
        <v>309</v>
      </c>
      <c r="G34" s="106">
        <f t="shared" si="0"/>
        <v>0.46445497630331745</v>
      </c>
      <c r="H34" s="71">
        <f t="shared" si="1"/>
        <v>7.778156095983535E-2</v>
      </c>
      <c r="I34" s="48" t="s">
        <v>119</v>
      </c>
      <c r="J34" s="46"/>
    </row>
    <row r="35" spans="1:10" ht="14.1" customHeight="1" x14ac:dyDescent="0.2">
      <c r="A35" s="47" t="s">
        <v>117</v>
      </c>
      <c r="B35" s="47">
        <v>86</v>
      </c>
      <c r="C35" s="47">
        <v>62</v>
      </c>
      <c r="D35" s="47">
        <v>99</v>
      </c>
      <c r="E35" s="47">
        <v>95</v>
      </c>
      <c r="F35" s="47">
        <v>113</v>
      </c>
      <c r="G35" s="106">
        <f t="shared" si="0"/>
        <v>0.18947368421052624</v>
      </c>
      <c r="H35" s="71">
        <f t="shared" si="1"/>
        <v>7.0643779482277624E-2</v>
      </c>
      <c r="I35" s="48" t="s">
        <v>120</v>
      </c>
      <c r="J35" s="46"/>
    </row>
    <row r="36" spans="1:10" ht="14.1" customHeight="1" x14ac:dyDescent="0.2">
      <c r="A36" s="47" t="s">
        <v>43</v>
      </c>
      <c r="B36" s="142">
        <f>B38-SUM(B5:B35)</f>
        <v>682</v>
      </c>
      <c r="C36" s="142">
        <f>C38-SUM(C5:C35)</f>
        <v>784</v>
      </c>
      <c r="D36" s="142">
        <f>D38-SUM(D5:D35)</f>
        <v>674</v>
      </c>
      <c r="E36" s="142">
        <f>E38-SUM(E5:E35)</f>
        <v>777</v>
      </c>
      <c r="F36" s="142">
        <v>882</v>
      </c>
      <c r="G36" s="106">
        <f t="shared" si="0"/>
        <v>0.13513513513513509</v>
      </c>
      <c r="H36" s="71">
        <f t="shared" si="1"/>
        <v>6.6402249742165909E-2</v>
      </c>
      <c r="I36" s="48" t="s">
        <v>44</v>
      </c>
      <c r="J36" s="46"/>
    </row>
    <row r="37" spans="1:10" ht="14.1" customHeight="1" x14ac:dyDescent="0.2">
      <c r="A37" s="118" t="s">
        <v>45</v>
      </c>
      <c r="B37" s="118">
        <v>16913</v>
      </c>
      <c r="C37" s="118">
        <v>16568</v>
      </c>
      <c r="D37" s="118">
        <v>17297</v>
      </c>
      <c r="E37" s="118">
        <v>16745</v>
      </c>
      <c r="F37" s="118">
        <v>16445</v>
      </c>
      <c r="G37" s="84">
        <f t="shared" si="0"/>
        <v>-1.7915795759928299E-2</v>
      </c>
      <c r="H37" s="85">
        <f t="shared" si="1"/>
        <v>-6.990719776586829E-3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122275</v>
      </c>
      <c r="C38" s="120">
        <v>123212</v>
      </c>
      <c r="D38" s="120">
        <v>130579</v>
      </c>
      <c r="E38" s="120">
        <v>125345</v>
      </c>
      <c r="F38" s="120">
        <v>133814</v>
      </c>
      <c r="G38" s="84">
        <f t="shared" si="0"/>
        <v>6.7565519167098742E-2</v>
      </c>
      <c r="H38" s="84">
        <f t="shared" si="1"/>
        <v>2.2800591136932891E-2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E39" s="13" t="s">
        <v>112</v>
      </c>
      <c r="I39" s="15" t="s">
        <v>88</v>
      </c>
    </row>
    <row r="40" spans="1:10" ht="12.75" customHeight="1" x14ac:dyDescent="0.2">
      <c r="A40" s="49"/>
      <c r="B40" s="122"/>
      <c r="E40" s="13" t="s">
        <v>113</v>
      </c>
      <c r="I40" s="14" t="s">
        <v>89</v>
      </c>
    </row>
  </sheetData>
  <conditionalFormatting sqref="J5:J38">
    <cfRule type="cellIs" dxfId="2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topLeftCell="A2" zoomScale="82" zoomScaleNormal="82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145</v>
      </c>
      <c r="B1" s="91"/>
      <c r="C1" s="91"/>
      <c r="D1" s="91"/>
      <c r="E1" s="91"/>
      <c r="F1" s="91"/>
      <c r="G1" s="91"/>
      <c r="H1" s="91"/>
      <c r="I1" s="96" t="s">
        <v>54</v>
      </c>
    </row>
    <row r="2" spans="1:10" s="40" customFormat="1" ht="18.75" customHeight="1" x14ac:dyDescent="0.3">
      <c r="A2" s="75" t="s">
        <v>146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44">
        <v>80029</v>
      </c>
      <c r="C5" s="44">
        <v>85397</v>
      </c>
      <c r="D5" s="44">
        <v>84004</v>
      </c>
      <c r="E5" s="47">
        <v>86858</v>
      </c>
      <c r="F5" s="47">
        <v>94273</v>
      </c>
      <c r="G5" s="106">
        <f>IF(E5&gt;0,F5/E5-1,"-")</f>
        <v>8.536922333003294E-2</v>
      </c>
      <c r="H5" s="71">
        <f>IF(B5&gt;0,((F5/B5)^(1/4)-1),"-")</f>
        <v>4.1801514279535601E-2</v>
      </c>
      <c r="I5" s="45" t="s">
        <v>5</v>
      </c>
      <c r="J5" s="46"/>
    </row>
    <row r="6" spans="1:10" ht="14.1" customHeight="1" x14ac:dyDescent="0.2">
      <c r="A6" s="47" t="s">
        <v>8</v>
      </c>
      <c r="B6" s="47">
        <v>4029</v>
      </c>
      <c r="C6" s="47">
        <v>4297</v>
      </c>
      <c r="D6" s="47">
        <v>4306</v>
      </c>
      <c r="E6" s="47">
        <v>4896</v>
      </c>
      <c r="F6" s="47">
        <v>5541</v>
      </c>
      <c r="G6" s="106">
        <f t="shared" ref="G6:G38" si="0">IF(E6&gt;0,F6/E6-1,"-")</f>
        <v>0.13174019607843146</v>
      </c>
      <c r="H6" s="71">
        <f t="shared" ref="H6:H38" si="1">IF(B6&gt;0,((F6/B6)^(1/4)-1),"-")</f>
        <v>8.292335652800098E-2</v>
      </c>
      <c r="I6" s="48" t="s">
        <v>9</v>
      </c>
      <c r="J6" s="46"/>
    </row>
    <row r="7" spans="1:10" ht="14.1" customHeight="1" x14ac:dyDescent="0.2">
      <c r="A7" s="47" t="s">
        <v>10</v>
      </c>
      <c r="B7" s="47">
        <v>1127</v>
      </c>
      <c r="C7" s="47">
        <v>1040</v>
      </c>
      <c r="D7" s="47">
        <v>1409</v>
      </c>
      <c r="E7" s="47">
        <v>1516</v>
      </c>
      <c r="F7" s="47">
        <v>1140</v>
      </c>
      <c r="G7" s="106">
        <f t="shared" si="0"/>
        <v>-0.24802110817941958</v>
      </c>
      <c r="H7" s="71">
        <f t="shared" si="1"/>
        <v>2.8713713495911453E-3</v>
      </c>
      <c r="I7" s="48" t="s">
        <v>11</v>
      </c>
      <c r="J7" s="46"/>
    </row>
    <row r="8" spans="1:10" ht="14.1" customHeight="1" x14ac:dyDescent="0.2">
      <c r="A8" s="47" t="s">
        <v>6</v>
      </c>
      <c r="B8" s="47">
        <v>542</v>
      </c>
      <c r="C8" s="47">
        <v>405</v>
      </c>
      <c r="D8" s="47">
        <v>617</v>
      </c>
      <c r="E8" s="47">
        <v>513</v>
      </c>
      <c r="F8" s="47">
        <v>621</v>
      </c>
      <c r="G8" s="106">
        <f t="shared" si="0"/>
        <v>0.21052631578947367</v>
      </c>
      <c r="H8" s="71">
        <f t="shared" si="1"/>
        <v>3.4601439684333934E-2</v>
      </c>
      <c r="I8" s="48" t="s">
        <v>7</v>
      </c>
      <c r="J8" s="46"/>
    </row>
    <row r="9" spans="1:10" ht="14.1" customHeight="1" x14ac:dyDescent="0.2">
      <c r="A9" s="47" t="s">
        <v>14</v>
      </c>
      <c r="B9" s="47">
        <v>1720</v>
      </c>
      <c r="C9" s="47">
        <v>2217</v>
      </c>
      <c r="D9" s="47">
        <v>1423</v>
      </c>
      <c r="E9" s="47">
        <v>1338</v>
      </c>
      <c r="F9" s="47">
        <v>1130</v>
      </c>
      <c r="G9" s="106">
        <f t="shared" si="0"/>
        <v>-0.15545590433482814</v>
      </c>
      <c r="H9" s="71">
        <f t="shared" si="1"/>
        <v>-9.9699483819664314E-2</v>
      </c>
      <c r="I9" s="48" t="s">
        <v>15</v>
      </c>
      <c r="J9" s="46"/>
    </row>
    <row r="10" spans="1:10" ht="14.1" customHeight="1" x14ac:dyDescent="0.2">
      <c r="A10" s="47" t="s">
        <v>25</v>
      </c>
      <c r="B10" s="47">
        <v>33</v>
      </c>
      <c r="C10" s="47">
        <v>123</v>
      </c>
      <c r="D10" s="47">
        <v>15</v>
      </c>
      <c r="E10" s="47">
        <v>6</v>
      </c>
      <c r="F10" s="47">
        <v>33</v>
      </c>
      <c r="G10" s="106">
        <f t="shared" si="0"/>
        <v>4.5</v>
      </c>
      <c r="H10" s="71">
        <f t="shared" si="1"/>
        <v>0</v>
      </c>
      <c r="I10" s="48" t="s">
        <v>26</v>
      </c>
      <c r="J10" s="46"/>
    </row>
    <row r="11" spans="1:10" ht="14.1" customHeight="1" x14ac:dyDescent="0.2">
      <c r="A11" s="47" t="s">
        <v>16</v>
      </c>
      <c r="B11" s="47">
        <v>99</v>
      </c>
      <c r="C11" s="47">
        <v>93</v>
      </c>
      <c r="D11" s="47">
        <v>89</v>
      </c>
      <c r="E11" s="47">
        <v>149</v>
      </c>
      <c r="F11" s="47">
        <v>116</v>
      </c>
      <c r="G11" s="106">
        <f t="shared" si="0"/>
        <v>-0.22147651006711411</v>
      </c>
      <c r="H11" s="71">
        <f t="shared" si="1"/>
        <v>4.0412828887961938E-2</v>
      </c>
      <c r="I11" s="48" t="s">
        <v>17</v>
      </c>
      <c r="J11" s="46"/>
    </row>
    <row r="12" spans="1:10" ht="14.1" customHeight="1" x14ac:dyDescent="0.2">
      <c r="A12" s="47" t="s">
        <v>18</v>
      </c>
      <c r="B12" s="47">
        <v>241</v>
      </c>
      <c r="C12" s="47">
        <v>115</v>
      </c>
      <c r="D12" s="47">
        <v>193</v>
      </c>
      <c r="E12" s="47">
        <v>191</v>
      </c>
      <c r="F12" s="47">
        <v>197</v>
      </c>
      <c r="G12" s="106">
        <f t="shared" si="0"/>
        <v>3.1413612565444948E-2</v>
      </c>
      <c r="H12" s="71">
        <f t="shared" si="1"/>
        <v>-4.9149375865957801E-2</v>
      </c>
      <c r="I12" s="48" t="s">
        <v>19</v>
      </c>
      <c r="J12" s="46"/>
    </row>
    <row r="13" spans="1:10" ht="14.1" customHeight="1" x14ac:dyDescent="0.2">
      <c r="A13" s="47" t="s">
        <v>27</v>
      </c>
      <c r="B13" s="47">
        <v>47</v>
      </c>
      <c r="C13" s="47">
        <v>26</v>
      </c>
      <c r="D13" s="47">
        <v>57</v>
      </c>
      <c r="E13" s="47">
        <v>40</v>
      </c>
      <c r="F13" s="47">
        <v>37</v>
      </c>
      <c r="G13" s="106">
        <f t="shared" si="0"/>
        <v>-7.4999999999999956E-2</v>
      </c>
      <c r="H13" s="71">
        <f t="shared" si="1"/>
        <v>-5.8054086071996691E-2</v>
      </c>
      <c r="I13" s="48" t="s">
        <v>28</v>
      </c>
      <c r="J13" s="46"/>
    </row>
    <row r="14" spans="1:10" ht="14.1" customHeight="1" x14ac:dyDescent="0.2">
      <c r="A14" s="47" t="s">
        <v>29</v>
      </c>
      <c r="B14" s="47">
        <v>39</v>
      </c>
      <c r="C14" s="47">
        <v>100</v>
      </c>
      <c r="D14" s="47">
        <v>36</v>
      </c>
      <c r="E14" s="47">
        <v>155</v>
      </c>
      <c r="F14" s="47">
        <v>50</v>
      </c>
      <c r="G14" s="106">
        <f t="shared" si="0"/>
        <v>-0.67741935483870974</v>
      </c>
      <c r="H14" s="71">
        <f t="shared" si="1"/>
        <v>6.4085069035646036E-2</v>
      </c>
      <c r="I14" s="48" t="s">
        <v>29</v>
      </c>
      <c r="J14" s="46"/>
    </row>
    <row r="15" spans="1:10" ht="14.1" customHeight="1" x14ac:dyDescent="0.2">
      <c r="A15" s="47" t="s">
        <v>12</v>
      </c>
      <c r="B15" s="47">
        <v>303</v>
      </c>
      <c r="C15" s="47">
        <v>323</v>
      </c>
      <c r="D15" s="47">
        <v>599</v>
      </c>
      <c r="E15" s="47">
        <v>465</v>
      </c>
      <c r="F15" s="47">
        <v>380</v>
      </c>
      <c r="G15" s="106">
        <f t="shared" si="0"/>
        <v>-0.18279569892473113</v>
      </c>
      <c r="H15" s="71">
        <f t="shared" si="1"/>
        <v>5.82426043228228E-2</v>
      </c>
      <c r="I15" s="48" t="s">
        <v>13</v>
      </c>
      <c r="J15" s="46"/>
    </row>
    <row r="16" spans="1:10" ht="14.1" customHeight="1" x14ac:dyDescent="0.2">
      <c r="A16" s="47" t="s">
        <v>23</v>
      </c>
      <c r="B16" s="47">
        <v>731</v>
      </c>
      <c r="C16" s="47">
        <v>763</v>
      </c>
      <c r="D16" s="47">
        <v>867</v>
      </c>
      <c r="E16" s="47">
        <v>718</v>
      </c>
      <c r="F16" s="47">
        <v>464</v>
      </c>
      <c r="G16" s="106">
        <f t="shared" si="0"/>
        <v>-0.35376044568245124</v>
      </c>
      <c r="H16" s="71">
        <f t="shared" si="1"/>
        <v>-0.10741383527660264</v>
      </c>
      <c r="I16" s="48" t="s">
        <v>24</v>
      </c>
      <c r="J16" s="46"/>
    </row>
    <row r="17" spans="1:10" ht="14.1" customHeight="1" x14ac:dyDescent="0.2">
      <c r="A17" s="47" t="s">
        <v>22</v>
      </c>
      <c r="B17" s="47">
        <v>66</v>
      </c>
      <c r="C17" s="47">
        <v>36</v>
      </c>
      <c r="D17" s="47">
        <v>87</v>
      </c>
      <c r="E17" s="47">
        <v>84</v>
      </c>
      <c r="F17" s="47">
        <v>62</v>
      </c>
      <c r="G17" s="106">
        <f t="shared" si="0"/>
        <v>-0.26190476190476186</v>
      </c>
      <c r="H17" s="71">
        <f t="shared" si="1"/>
        <v>-1.5508573325740072E-2</v>
      </c>
      <c r="I17" s="48" t="s">
        <v>22</v>
      </c>
      <c r="J17" s="46"/>
    </row>
    <row r="18" spans="1:10" ht="14.1" customHeight="1" x14ac:dyDescent="0.2">
      <c r="A18" s="47" t="s">
        <v>20</v>
      </c>
      <c r="B18" s="47">
        <v>24</v>
      </c>
      <c r="C18" s="47">
        <v>28</v>
      </c>
      <c r="D18" s="47">
        <v>38</v>
      </c>
      <c r="E18" s="47">
        <v>30</v>
      </c>
      <c r="F18" s="47">
        <v>51</v>
      </c>
      <c r="G18" s="106">
        <f t="shared" si="0"/>
        <v>0.7</v>
      </c>
      <c r="H18" s="71">
        <f t="shared" si="1"/>
        <v>0.20736820138320899</v>
      </c>
      <c r="I18" s="48" t="s">
        <v>21</v>
      </c>
      <c r="J18" s="46"/>
    </row>
    <row r="19" spans="1:10" ht="14.1" customHeight="1" x14ac:dyDescent="0.2">
      <c r="A19" s="47" t="s">
        <v>30</v>
      </c>
      <c r="B19" s="47">
        <v>86</v>
      </c>
      <c r="C19" s="47">
        <v>40</v>
      </c>
      <c r="D19" s="47">
        <v>73</v>
      </c>
      <c r="E19" s="47">
        <v>117</v>
      </c>
      <c r="F19" s="47">
        <v>148</v>
      </c>
      <c r="G19" s="106">
        <f t="shared" si="0"/>
        <v>0.2649572649572649</v>
      </c>
      <c r="H19" s="71">
        <f t="shared" si="1"/>
        <v>0.14535684603534893</v>
      </c>
      <c r="I19" s="48" t="s">
        <v>31</v>
      </c>
      <c r="J19" s="46"/>
    </row>
    <row r="20" spans="1:10" ht="14.1" customHeight="1" x14ac:dyDescent="0.2">
      <c r="A20" s="47" t="s">
        <v>77</v>
      </c>
      <c r="B20" s="47">
        <v>605</v>
      </c>
      <c r="C20" s="47">
        <v>481</v>
      </c>
      <c r="D20" s="47">
        <v>448</v>
      </c>
      <c r="E20" s="47">
        <v>427</v>
      </c>
      <c r="F20" s="47">
        <v>428</v>
      </c>
      <c r="G20" s="106">
        <f t="shared" si="0"/>
        <v>2.3419203747072626E-3</v>
      </c>
      <c r="H20" s="71">
        <f t="shared" si="1"/>
        <v>-8.2888585881226495E-2</v>
      </c>
      <c r="I20" s="48" t="s">
        <v>78</v>
      </c>
      <c r="J20" s="46"/>
    </row>
    <row r="21" spans="1:10" ht="14.1" customHeight="1" x14ac:dyDescent="0.2">
      <c r="A21" s="47" t="s">
        <v>87</v>
      </c>
      <c r="B21" s="47">
        <v>71</v>
      </c>
      <c r="C21" s="47">
        <v>247</v>
      </c>
      <c r="D21" s="47">
        <v>44</v>
      </c>
      <c r="E21" s="47">
        <v>55</v>
      </c>
      <c r="F21" s="47">
        <v>153</v>
      </c>
      <c r="G21" s="106">
        <f t="shared" si="0"/>
        <v>1.7818181818181817</v>
      </c>
      <c r="H21" s="71">
        <f t="shared" si="1"/>
        <v>0.21159722655001145</v>
      </c>
      <c r="I21" s="48" t="s">
        <v>36</v>
      </c>
      <c r="J21" s="46"/>
    </row>
    <row r="22" spans="1:10" ht="14.1" customHeight="1" x14ac:dyDescent="0.2">
      <c r="A22" s="47" t="s">
        <v>79</v>
      </c>
      <c r="B22" s="47">
        <v>91</v>
      </c>
      <c r="C22" s="47">
        <v>64</v>
      </c>
      <c r="D22" s="47">
        <v>120</v>
      </c>
      <c r="E22" s="47">
        <v>151</v>
      </c>
      <c r="F22" s="47">
        <v>83</v>
      </c>
      <c r="G22" s="106">
        <f t="shared" si="0"/>
        <v>-0.45033112582781454</v>
      </c>
      <c r="H22" s="71">
        <f t="shared" si="1"/>
        <v>-2.2742133468388825E-2</v>
      </c>
      <c r="I22" s="48" t="s">
        <v>80</v>
      </c>
      <c r="J22" s="46"/>
    </row>
    <row r="23" spans="1:10" ht="14.1" customHeight="1" x14ac:dyDescent="0.2">
      <c r="A23" s="47" t="s">
        <v>115</v>
      </c>
      <c r="B23" s="47">
        <v>34</v>
      </c>
      <c r="C23" s="47">
        <v>62</v>
      </c>
      <c r="D23" s="47">
        <v>77</v>
      </c>
      <c r="E23" s="47">
        <v>72</v>
      </c>
      <c r="F23" s="47">
        <v>56</v>
      </c>
      <c r="G23" s="106">
        <f t="shared" si="0"/>
        <v>-0.22222222222222221</v>
      </c>
      <c r="H23" s="71">
        <f t="shared" si="1"/>
        <v>0.13286269946516271</v>
      </c>
      <c r="I23" s="48" t="s">
        <v>118</v>
      </c>
      <c r="J23" s="46"/>
    </row>
    <row r="24" spans="1:10" ht="14.1" customHeight="1" x14ac:dyDescent="0.2">
      <c r="A24" s="47" t="s">
        <v>32</v>
      </c>
      <c r="B24" s="47">
        <v>38</v>
      </c>
      <c r="C24" s="47">
        <v>28</v>
      </c>
      <c r="D24" s="47">
        <v>20</v>
      </c>
      <c r="E24" s="47">
        <v>41</v>
      </c>
      <c r="F24" s="47">
        <v>22</v>
      </c>
      <c r="G24" s="106">
        <f t="shared" si="0"/>
        <v>-0.46341463414634143</v>
      </c>
      <c r="H24" s="71">
        <f t="shared" si="1"/>
        <v>-0.12771225489940408</v>
      </c>
      <c r="I24" s="48" t="s">
        <v>33</v>
      </c>
      <c r="J24" s="46"/>
    </row>
    <row r="25" spans="1:10" ht="14.1" customHeight="1" x14ac:dyDescent="0.2">
      <c r="A25" s="47" t="s">
        <v>34</v>
      </c>
      <c r="B25" s="47">
        <v>139</v>
      </c>
      <c r="C25" s="47">
        <v>63</v>
      </c>
      <c r="D25" s="47">
        <v>98</v>
      </c>
      <c r="E25" s="47">
        <v>131</v>
      </c>
      <c r="F25" s="47">
        <v>156</v>
      </c>
      <c r="G25" s="106">
        <f t="shared" si="0"/>
        <v>0.19083969465648853</v>
      </c>
      <c r="H25" s="71">
        <f t="shared" si="1"/>
        <v>2.9265579732956848E-2</v>
      </c>
      <c r="I25" s="48" t="s">
        <v>35</v>
      </c>
      <c r="J25" s="46"/>
    </row>
    <row r="26" spans="1:10" ht="14.1" customHeight="1" x14ac:dyDescent="0.2">
      <c r="A26" s="47" t="s">
        <v>37</v>
      </c>
      <c r="B26" s="47">
        <v>20</v>
      </c>
      <c r="C26" s="47">
        <v>26</v>
      </c>
      <c r="D26" s="47">
        <v>75</v>
      </c>
      <c r="E26" s="47">
        <v>61</v>
      </c>
      <c r="F26" s="47">
        <v>69</v>
      </c>
      <c r="G26" s="106">
        <f t="shared" si="0"/>
        <v>0.13114754098360648</v>
      </c>
      <c r="H26" s="71">
        <f t="shared" si="1"/>
        <v>0.36287107317628209</v>
      </c>
      <c r="I26" s="48" t="s">
        <v>38</v>
      </c>
      <c r="J26" s="46"/>
    </row>
    <row r="27" spans="1:10" ht="14.1" customHeight="1" x14ac:dyDescent="0.2">
      <c r="A27" s="47" t="s">
        <v>39</v>
      </c>
      <c r="B27" s="47">
        <v>302</v>
      </c>
      <c r="C27" s="47">
        <v>301</v>
      </c>
      <c r="D27" s="47">
        <v>457</v>
      </c>
      <c r="E27" s="47">
        <v>721</v>
      </c>
      <c r="F27" s="47">
        <v>315</v>
      </c>
      <c r="G27" s="106">
        <f t="shared" si="0"/>
        <v>-0.56310679611650483</v>
      </c>
      <c r="H27" s="71">
        <f t="shared" si="1"/>
        <v>1.0592108747591755E-2</v>
      </c>
      <c r="I27" s="48" t="s">
        <v>40</v>
      </c>
      <c r="J27" s="46"/>
    </row>
    <row r="28" spans="1:10" ht="14.1" customHeight="1" x14ac:dyDescent="0.2">
      <c r="A28" s="47" t="s">
        <v>41</v>
      </c>
      <c r="B28" s="47">
        <v>131</v>
      </c>
      <c r="C28" s="47">
        <v>83</v>
      </c>
      <c r="D28" s="47">
        <v>126</v>
      </c>
      <c r="E28" s="47">
        <v>160</v>
      </c>
      <c r="F28" s="47">
        <v>213</v>
      </c>
      <c r="G28" s="106">
        <f t="shared" si="0"/>
        <v>0.33125000000000004</v>
      </c>
      <c r="H28" s="71">
        <f t="shared" si="1"/>
        <v>0.12921614003051674</v>
      </c>
      <c r="I28" s="48" t="s">
        <v>41</v>
      </c>
      <c r="J28" s="46"/>
    </row>
    <row r="29" spans="1:10" ht="14.1" customHeight="1" x14ac:dyDescent="0.2">
      <c r="A29" s="47" t="s">
        <v>42</v>
      </c>
      <c r="B29" s="47">
        <v>66</v>
      </c>
      <c r="C29" s="47">
        <v>41</v>
      </c>
      <c r="D29" s="47">
        <v>63</v>
      </c>
      <c r="E29" s="47">
        <v>85</v>
      </c>
      <c r="F29" s="47">
        <v>73</v>
      </c>
      <c r="G29" s="106">
        <f t="shared" si="0"/>
        <v>-0.14117647058823535</v>
      </c>
      <c r="H29" s="71">
        <f t="shared" si="1"/>
        <v>2.5521408818040214E-2</v>
      </c>
      <c r="I29" s="48" t="s">
        <v>42</v>
      </c>
      <c r="J29" s="46"/>
    </row>
    <row r="30" spans="1:10" ht="14.1" customHeight="1" x14ac:dyDescent="0.2">
      <c r="A30" s="47" t="s">
        <v>81</v>
      </c>
      <c r="B30" s="47">
        <v>83</v>
      </c>
      <c r="C30" s="47">
        <v>115</v>
      </c>
      <c r="D30" s="47">
        <v>259</v>
      </c>
      <c r="E30" s="47">
        <v>148</v>
      </c>
      <c r="F30" s="47">
        <v>162</v>
      </c>
      <c r="G30" s="106">
        <f t="shared" si="0"/>
        <v>9.4594594594594517E-2</v>
      </c>
      <c r="H30" s="71">
        <f t="shared" si="1"/>
        <v>0.18197755743135802</v>
      </c>
      <c r="I30" s="48" t="s">
        <v>81</v>
      </c>
      <c r="J30" s="46"/>
    </row>
    <row r="31" spans="1:10" ht="14.1" customHeight="1" x14ac:dyDescent="0.2">
      <c r="A31" s="47" t="s">
        <v>82</v>
      </c>
      <c r="B31" s="47">
        <v>44</v>
      </c>
      <c r="C31" s="47">
        <v>52</v>
      </c>
      <c r="D31" s="47">
        <v>97</v>
      </c>
      <c r="E31" s="47">
        <v>110</v>
      </c>
      <c r="F31" s="47">
        <v>75</v>
      </c>
      <c r="G31" s="106">
        <f t="shared" si="0"/>
        <v>-0.31818181818181823</v>
      </c>
      <c r="H31" s="71">
        <f t="shared" si="1"/>
        <v>0.14262085560685178</v>
      </c>
      <c r="I31" s="48" t="s">
        <v>82</v>
      </c>
      <c r="J31" s="46"/>
    </row>
    <row r="32" spans="1:10" ht="14.1" customHeight="1" x14ac:dyDescent="0.2">
      <c r="A32" s="47" t="s">
        <v>83</v>
      </c>
      <c r="B32" s="47">
        <v>22</v>
      </c>
      <c r="C32" s="47">
        <v>30</v>
      </c>
      <c r="D32" s="47">
        <v>15</v>
      </c>
      <c r="E32" s="47">
        <v>16</v>
      </c>
      <c r="F32" s="47">
        <v>17</v>
      </c>
      <c r="G32" s="106">
        <f t="shared" si="0"/>
        <v>6.25E-2</v>
      </c>
      <c r="H32" s="71">
        <f t="shared" si="1"/>
        <v>-6.2423830832111782E-2</v>
      </c>
      <c r="I32" s="48" t="s">
        <v>84</v>
      </c>
      <c r="J32" s="46"/>
    </row>
    <row r="33" spans="1:10" ht="14.1" customHeight="1" x14ac:dyDescent="0.2">
      <c r="A33" s="47" t="s">
        <v>85</v>
      </c>
      <c r="B33" s="47">
        <v>95</v>
      </c>
      <c r="C33" s="47">
        <v>100</v>
      </c>
      <c r="D33" s="47">
        <v>78</v>
      </c>
      <c r="E33" s="47">
        <v>105</v>
      </c>
      <c r="F33" s="47">
        <v>93</v>
      </c>
      <c r="G33" s="106">
        <f t="shared" si="0"/>
        <v>-0.11428571428571432</v>
      </c>
      <c r="H33" s="71">
        <f t="shared" si="1"/>
        <v>-5.3052269239425298E-3</v>
      </c>
      <c r="I33" s="48" t="s">
        <v>86</v>
      </c>
      <c r="J33" s="46"/>
    </row>
    <row r="34" spans="1:10" ht="14.1" customHeight="1" x14ac:dyDescent="0.2">
      <c r="A34" s="47" t="s">
        <v>116</v>
      </c>
      <c r="B34" s="47">
        <v>74</v>
      </c>
      <c r="C34" s="47">
        <v>54</v>
      </c>
      <c r="D34" s="47">
        <v>167</v>
      </c>
      <c r="E34" s="47">
        <v>122</v>
      </c>
      <c r="F34" s="47">
        <v>122</v>
      </c>
      <c r="G34" s="106">
        <f t="shared" si="0"/>
        <v>0</v>
      </c>
      <c r="H34" s="71">
        <f t="shared" si="1"/>
        <v>0.13313597477136385</v>
      </c>
      <c r="I34" s="48" t="s">
        <v>119</v>
      </c>
      <c r="J34" s="46"/>
    </row>
    <row r="35" spans="1:10" ht="14.1" customHeight="1" x14ac:dyDescent="0.2">
      <c r="A35" s="47" t="s">
        <v>117</v>
      </c>
      <c r="B35" s="47">
        <v>96</v>
      </c>
      <c r="C35" s="47">
        <v>90</v>
      </c>
      <c r="D35" s="47">
        <v>98</v>
      </c>
      <c r="E35" s="47">
        <v>103</v>
      </c>
      <c r="F35" s="47">
        <v>85</v>
      </c>
      <c r="G35" s="106">
        <f t="shared" si="0"/>
        <v>-0.17475728155339809</v>
      </c>
      <c r="H35" s="71">
        <f t="shared" si="1"/>
        <v>-2.9966074878640558E-2</v>
      </c>
      <c r="I35" s="48" t="s">
        <v>120</v>
      </c>
      <c r="J35" s="46"/>
    </row>
    <row r="36" spans="1:10" ht="14.1" customHeight="1" x14ac:dyDescent="0.2">
      <c r="A36" s="47" t="s">
        <v>43</v>
      </c>
      <c r="B36" s="142">
        <f>B38-SUM(B5:B35)</f>
        <v>1197</v>
      </c>
      <c r="C36" s="142">
        <f>C38-SUM(C5:C35)</f>
        <v>1038</v>
      </c>
      <c r="D36" s="142">
        <f>D38-SUM(D5:D35)</f>
        <v>1058</v>
      </c>
      <c r="E36" s="142">
        <f>E38-SUM(E5:E35)</f>
        <v>1242</v>
      </c>
      <c r="F36" s="142">
        <v>998</v>
      </c>
      <c r="G36" s="106">
        <f t="shared" si="0"/>
        <v>-0.19645732689210949</v>
      </c>
      <c r="H36" s="71">
        <f t="shared" si="1"/>
        <v>-4.4437500621424042E-2</v>
      </c>
      <c r="I36" s="48" t="s">
        <v>44</v>
      </c>
      <c r="J36" s="46"/>
    </row>
    <row r="37" spans="1:10" ht="14.1" customHeight="1" x14ac:dyDescent="0.2">
      <c r="A37" s="118" t="s">
        <v>45</v>
      </c>
      <c r="B37" s="118">
        <v>12195</v>
      </c>
      <c r="C37" s="118">
        <v>12481</v>
      </c>
      <c r="D37" s="118">
        <v>13109</v>
      </c>
      <c r="E37" s="118">
        <v>13968</v>
      </c>
      <c r="F37" s="118">
        <v>13090</v>
      </c>
      <c r="G37" s="84">
        <f t="shared" si="0"/>
        <v>-6.2857961053837341E-2</v>
      </c>
      <c r="H37" s="85">
        <f t="shared" si="1"/>
        <v>1.7863311053556874E-2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92224</v>
      </c>
      <c r="C38" s="120">
        <v>97878</v>
      </c>
      <c r="D38" s="120">
        <v>97113</v>
      </c>
      <c r="E38" s="120">
        <v>100826</v>
      </c>
      <c r="F38" s="120">
        <v>107363</v>
      </c>
      <c r="G38" s="84">
        <f t="shared" si="0"/>
        <v>6.4834467300101117E-2</v>
      </c>
      <c r="H38" s="84">
        <f t="shared" si="1"/>
        <v>3.8729990510985468E-2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E39" s="13" t="s">
        <v>112</v>
      </c>
      <c r="I39" s="15" t="s">
        <v>88</v>
      </c>
    </row>
    <row r="40" spans="1:10" ht="12.75" customHeight="1" x14ac:dyDescent="0.2">
      <c r="A40" s="49"/>
      <c r="B40" s="122"/>
      <c r="E40" s="13" t="s">
        <v>113</v>
      </c>
      <c r="I40" s="14" t="s">
        <v>89</v>
      </c>
    </row>
  </sheetData>
  <conditionalFormatting sqref="J5:J38">
    <cfRule type="cellIs" dxfId="2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="82" zoomScaleNormal="82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145</v>
      </c>
      <c r="B1" s="91"/>
      <c r="C1" s="91"/>
      <c r="D1" s="91"/>
      <c r="E1" s="91"/>
      <c r="F1" s="91"/>
      <c r="G1" s="91"/>
      <c r="H1" s="91"/>
      <c r="I1" s="96" t="s">
        <v>52</v>
      </c>
    </row>
    <row r="2" spans="1:10" s="40" customFormat="1" ht="18.75" customHeight="1" x14ac:dyDescent="0.3">
      <c r="A2" s="75" t="s">
        <v>146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44">
        <v>485530</v>
      </c>
      <c r="C5" s="44">
        <v>479248</v>
      </c>
      <c r="D5" s="44">
        <v>503747</v>
      </c>
      <c r="E5" s="47">
        <v>511196</v>
      </c>
      <c r="F5" s="47">
        <v>506040</v>
      </c>
      <c r="G5" s="106">
        <f>IF(E5&gt;0,F5/E5-1,"-")</f>
        <v>-1.0086150908849012E-2</v>
      </c>
      <c r="H5" s="71">
        <f>IF(B5&gt;0,((F5/B5)^(1/4)-1),"-")</f>
        <v>1.0397340514633591E-2</v>
      </c>
      <c r="I5" s="45" t="s">
        <v>5</v>
      </c>
      <c r="J5" s="46"/>
    </row>
    <row r="6" spans="1:10" ht="14.1" customHeight="1" x14ac:dyDescent="0.2">
      <c r="A6" s="47" t="s">
        <v>8</v>
      </c>
      <c r="B6" s="47">
        <v>13341</v>
      </c>
      <c r="C6" s="47">
        <v>14702</v>
      </c>
      <c r="D6" s="47">
        <v>13558</v>
      </c>
      <c r="E6" s="47">
        <v>14365</v>
      </c>
      <c r="F6" s="47">
        <v>13339</v>
      </c>
      <c r="G6" s="106">
        <f t="shared" ref="G6:G38" si="0">IF(E6&gt;0,F6/E6-1,"-")</f>
        <v>-7.1423599025408957E-2</v>
      </c>
      <c r="H6" s="71">
        <f t="shared" ref="H6:H38" si="1">IF(B6&gt;0,((F6/B6)^(1/4)-1),"-")</f>
        <v>-3.7480557026903227E-5</v>
      </c>
      <c r="I6" s="48" t="s">
        <v>9</v>
      </c>
      <c r="J6" s="46"/>
    </row>
    <row r="7" spans="1:10" ht="14.1" customHeight="1" x14ac:dyDescent="0.2">
      <c r="A7" s="47" t="s">
        <v>10</v>
      </c>
      <c r="B7" s="47">
        <v>5716</v>
      </c>
      <c r="C7" s="47">
        <v>7540</v>
      </c>
      <c r="D7" s="47">
        <v>7019</v>
      </c>
      <c r="E7" s="47">
        <v>7343</v>
      </c>
      <c r="F7" s="47">
        <v>7235</v>
      </c>
      <c r="G7" s="106">
        <f t="shared" si="0"/>
        <v>-1.4707885060601944E-2</v>
      </c>
      <c r="H7" s="71">
        <f t="shared" si="1"/>
        <v>6.0685370369271574E-2</v>
      </c>
      <c r="I7" s="48" t="s">
        <v>11</v>
      </c>
      <c r="J7" s="46"/>
    </row>
    <row r="8" spans="1:10" ht="14.1" customHeight="1" x14ac:dyDescent="0.2">
      <c r="A8" s="47" t="s">
        <v>6</v>
      </c>
      <c r="B8" s="47">
        <v>11593</v>
      </c>
      <c r="C8" s="47">
        <v>11455</v>
      </c>
      <c r="D8" s="47">
        <v>12155</v>
      </c>
      <c r="E8" s="47">
        <v>10381</v>
      </c>
      <c r="F8" s="47">
        <v>9470</v>
      </c>
      <c r="G8" s="106">
        <f t="shared" si="0"/>
        <v>-8.775647818129273E-2</v>
      </c>
      <c r="H8" s="71">
        <f t="shared" si="1"/>
        <v>-4.9310853609744743E-2</v>
      </c>
      <c r="I8" s="48" t="s">
        <v>7</v>
      </c>
      <c r="J8" s="46"/>
    </row>
    <row r="9" spans="1:10" ht="14.1" customHeight="1" x14ac:dyDescent="0.2">
      <c r="A9" s="47" t="s">
        <v>14</v>
      </c>
      <c r="B9" s="47">
        <v>24144</v>
      </c>
      <c r="C9" s="47">
        <v>23881</v>
      </c>
      <c r="D9" s="47">
        <v>20531</v>
      </c>
      <c r="E9" s="47">
        <v>24451</v>
      </c>
      <c r="F9" s="47">
        <v>23598</v>
      </c>
      <c r="G9" s="106">
        <f t="shared" si="0"/>
        <v>-3.488609872806836E-2</v>
      </c>
      <c r="H9" s="71">
        <f t="shared" si="1"/>
        <v>-5.7021654247815245E-3</v>
      </c>
      <c r="I9" s="48" t="s">
        <v>15</v>
      </c>
      <c r="J9" s="46"/>
    </row>
    <row r="10" spans="1:10" ht="14.1" customHeight="1" x14ac:dyDescent="0.2">
      <c r="A10" s="47" t="s">
        <v>25</v>
      </c>
      <c r="B10" s="47">
        <v>2933</v>
      </c>
      <c r="C10" s="47">
        <v>2176</v>
      </c>
      <c r="D10" s="47">
        <v>2353</v>
      </c>
      <c r="E10" s="47">
        <v>2490</v>
      </c>
      <c r="F10" s="47">
        <v>2678</v>
      </c>
      <c r="G10" s="106">
        <f t="shared" si="0"/>
        <v>7.5502008032128476E-2</v>
      </c>
      <c r="H10" s="71">
        <f t="shared" si="1"/>
        <v>-2.248230568124443E-2</v>
      </c>
      <c r="I10" s="48" t="s">
        <v>26</v>
      </c>
      <c r="J10" s="46"/>
    </row>
    <row r="11" spans="1:10" ht="14.1" customHeight="1" x14ac:dyDescent="0.2">
      <c r="A11" s="47" t="s">
        <v>16</v>
      </c>
      <c r="B11" s="47">
        <v>607</v>
      </c>
      <c r="C11" s="47">
        <v>453</v>
      </c>
      <c r="D11" s="47">
        <v>474</v>
      </c>
      <c r="E11" s="47">
        <v>665</v>
      </c>
      <c r="F11" s="47">
        <v>426</v>
      </c>
      <c r="G11" s="106">
        <f t="shared" si="0"/>
        <v>-0.35939849624060149</v>
      </c>
      <c r="H11" s="71">
        <f t="shared" si="1"/>
        <v>-8.4717356308828484E-2</v>
      </c>
      <c r="I11" s="48" t="s">
        <v>17</v>
      </c>
      <c r="J11" s="46"/>
    </row>
    <row r="12" spans="1:10" ht="14.1" customHeight="1" x14ac:dyDescent="0.2">
      <c r="A12" s="47" t="s">
        <v>18</v>
      </c>
      <c r="B12" s="47">
        <v>244</v>
      </c>
      <c r="C12" s="47">
        <v>226</v>
      </c>
      <c r="D12" s="47">
        <v>299</v>
      </c>
      <c r="E12" s="47">
        <v>251</v>
      </c>
      <c r="F12" s="47">
        <v>160</v>
      </c>
      <c r="G12" s="106">
        <f t="shared" si="0"/>
        <v>-0.36254980079681276</v>
      </c>
      <c r="H12" s="71">
        <f t="shared" si="1"/>
        <v>-0.10012426959111964</v>
      </c>
      <c r="I12" s="48" t="s">
        <v>19</v>
      </c>
      <c r="J12" s="46"/>
    </row>
    <row r="13" spans="1:10" ht="14.1" customHeight="1" x14ac:dyDescent="0.2">
      <c r="A13" s="47" t="s">
        <v>27</v>
      </c>
      <c r="B13" s="47">
        <v>194</v>
      </c>
      <c r="C13" s="47">
        <v>206</v>
      </c>
      <c r="D13" s="47">
        <v>216</v>
      </c>
      <c r="E13" s="47">
        <v>296</v>
      </c>
      <c r="F13" s="47">
        <v>232</v>
      </c>
      <c r="G13" s="106">
        <f t="shared" si="0"/>
        <v>-0.21621621621621623</v>
      </c>
      <c r="H13" s="71">
        <f t="shared" si="1"/>
        <v>4.5734807256270216E-2</v>
      </c>
      <c r="I13" s="48" t="s">
        <v>28</v>
      </c>
      <c r="J13" s="46"/>
    </row>
    <row r="14" spans="1:10" ht="14.1" customHeight="1" x14ac:dyDescent="0.2">
      <c r="A14" s="47" t="s">
        <v>29</v>
      </c>
      <c r="B14" s="47">
        <v>105</v>
      </c>
      <c r="C14" s="47">
        <v>128</v>
      </c>
      <c r="D14" s="47">
        <v>168</v>
      </c>
      <c r="E14" s="47">
        <v>183</v>
      </c>
      <c r="F14" s="47">
        <v>158</v>
      </c>
      <c r="G14" s="106">
        <f t="shared" si="0"/>
        <v>-0.13661202185792354</v>
      </c>
      <c r="H14" s="71">
        <f t="shared" si="1"/>
        <v>0.10755919499848599</v>
      </c>
      <c r="I14" s="48" t="s">
        <v>29</v>
      </c>
      <c r="J14" s="46"/>
    </row>
    <row r="15" spans="1:10" ht="14.1" customHeight="1" x14ac:dyDescent="0.2">
      <c r="A15" s="47" t="s">
        <v>12</v>
      </c>
      <c r="B15" s="47">
        <v>1171</v>
      </c>
      <c r="C15" s="47">
        <v>1744</v>
      </c>
      <c r="D15" s="47">
        <v>1156</v>
      </c>
      <c r="E15" s="47">
        <v>1432</v>
      </c>
      <c r="F15" s="47">
        <v>1054</v>
      </c>
      <c r="G15" s="106">
        <f t="shared" si="0"/>
        <v>-0.26396648044692739</v>
      </c>
      <c r="H15" s="71">
        <f t="shared" si="1"/>
        <v>-2.5973149649017202E-2</v>
      </c>
      <c r="I15" s="48" t="s">
        <v>13</v>
      </c>
      <c r="J15" s="46"/>
    </row>
    <row r="16" spans="1:10" ht="14.1" customHeight="1" x14ac:dyDescent="0.2">
      <c r="A16" s="47" t="s">
        <v>23</v>
      </c>
      <c r="B16" s="47">
        <v>9443</v>
      </c>
      <c r="C16" s="47">
        <v>9191</v>
      </c>
      <c r="D16" s="47">
        <v>7004</v>
      </c>
      <c r="E16" s="47">
        <v>5688</v>
      </c>
      <c r="F16" s="47">
        <v>4127</v>
      </c>
      <c r="G16" s="106">
        <f t="shared" si="0"/>
        <v>-0.27443741209563999</v>
      </c>
      <c r="H16" s="71">
        <f t="shared" si="1"/>
        <v>-0.18692404147422059</v>
      </c>
      <c r="I16" s="48" t="s">
        <v>24</v>
      </c>
      <c r="J16" s="46"/>
    </row>
    <row r="17" spans="1:10" ht="14.1" customHeight="1" x14ac:dyDescent="0.2">
      <c r="A17" s="47" t="s">
        <v>22</v>
      </c>
      <c r="B17" s="47">
        <v>254</v>
      </c>
      <c r="C17" s="47">
        <v>284</v>
      </c>
      <c r="D17" s="47">
        <v>261</v>
      </c>
      <c r="E17" s="47">
        <v>260</v>
      </c>
      <c r="F17" s="47">
        <v>256</v>
      </c>
      <c r="G17" s="106">
        <f t="shared" si="0"/>
        <v>-1.538461538461533E-2</v>
      </c>
      <c r="H17" s="71">
        <f t="shared" si="1"/>
        <v>1.9627179795931315E-3</v>
      </c>
      <c r="I17" s="48" t="s">
        <v>22</v>
      </c>
      <c r="J17" s="46"/>
    </row>
    <row r="18" spans="1:10" ht="14.1" customHeight="1" x14ac:dyDescent="0.2">
      <c r="A18" s="47" t="s">
        <v>20</v>
      </c>
      <c r="B18" s="47">
        <v>82</v>
      </c>
      <c r="C18" s="47">
        <v>103</v>
      </c>
      <c r="D18" s="47">
        <v>115</v>
      </c>
      <c r="E18" s="47">
        <v>125</v>
      </c>
      <c r="F18" s="47">
        <v>51</v>
      </c>
      <c r="G18" s="106">
        <f t="shared" si="0"/>
        <v>-0.59200000000000008</v>
      </c>
      <c r="H18" s="71">
        <f t="shared" si="1"/>
        <v>-0.11194660086328134</v>
      </c>
      <c r="I18" s="48" t="s">
        <v>21</v>
      </c>
      <c r="J18" s="46"/>
    </row>
    <row r="19" spans="1:10" ht="14.1" customHeight="1" x14ac:dyDescent="0.2">
      <c r="A19" s="47" t="s">
        <v>30</v>
      </c>
      <c r="B19" s="47">
        <v>239</v>
      </c>
      <c r="C19" s="47">
        <v>349</v>
      </c>
      <c r="D19" s="47">
        <v>235</v>
      </c>
      <c r="E19" s="47">
        <v>216</v>
      </c>
      <c r="F19" s="47">
        <v>291</v>
      </c>
      <c r="G19" s="106">
        <f t="shared" si="0"/>
        <v>0.34722222222222232</v>
      </c>
      <c r="H19" s="71">
        <f t="shared" si="1"/>
        <v>5.0446097609129659E-2</v>
      </c>
      <c r="I19" s="48" t="s">
        <v>31</v>
      </c>
      <c r="J19" s="46"/>
    </row>
    <row r="20" spans="1:10" ht="14.1" customHeight="1" x14ac:dyDescent="0.2">
      <c r="A20" s="47" t="s">
        <v>77</v>
      </c>
      <c r="B20" s="47">
        <v>434</v>
      </c>
      <c r="C20" s="47">
        <v>622</v>
      </c>
      <c r="D20" s="47">
        <v>351</v>
      </c>
      <c r="E20" s="47">
        <v>433</v>
      </c>
      <c r="F20" s="47">
        <v>431</v>
      </c>
      <c r="G20" s="106">
        <f t="shared" si="0"/>
        <v>-4.6189376443418473E-3</v>
      </c>
      <c r="H20" s="71">
        <f t="shared" si="1"/>
        <v>-1.732608297428273E-3</v>
      </c>
      <c r="I20" s="48" t="s">
        <v>78</v>
      </c>
      <c r="J20" s="46"/>
    </row>
    <row r="21" spans="1:10" ht="14.1" customHeight="1" x14ac:dyDescent="0.2">
      <c r="A21" s="47" t="s">
        <v>87</v>
      </c>
      <c r="B21" s="47">
        <v>281</v>
      </c>
      <c r="C21" s="47">
        <v>374</v>
      </c>
      <c r="D21" s="47">
        <v>253</v>
      </c>
      <c r="E21" s="47">
        <v>268</v>
      </c>
      <c r="F21" s="47">
        <v>242</v>
      </c>
      <c r="G21" s="106">
        <f t="shared" si="0"/>
        <v>-9.7014925373134275E-2</v>
      </c>
      <c r="H21" s="71">
        <f t="shared" si="1"/>
        <v>-3.6665172776819466E-2</v>
      </c>
      <c r="I21" s="48" t="s">
        <v>36</v>
      </c>
      <c r="J21" s="46"/>
    </row>
    <row r="22" spans="1:10" ht="14.1" customHeight="1" x14ac:dyDescent="0.2">
      <c r="A22" s="47" t="s">
        <v>79</v>
      </c>
      <c r="B22" s="47">
        <v>356</v>
      </c>
      <c r="C22" s="47">
        <v>365</v>
      </c>
      <c r="D22" s="47">
        <v>273</v>
      </c>
      <c r="E22" s="47">
        <v>456</v>
      </c>
      <c r="F22" s="47">
        <v>368</v>
      </c>
      <c r="G22" s="106">
        <f t="shared" si="0"/>
        <v>-0.19298245614035092</v>
      </c>
      <c r="H22" s="71">
        <f t="shared" si="1"/>
        <v>8.3224928145910759E-3</v>
      </c>
      <c r="I22" s="48" t="s">
        <v>80</v>
      </c>
      <c r="J22" s="46"/>
    </row>
    <row r="23" spans="1:10" ht="14.1" customHeight="1" x14ac:dyDescent="0.2">
      <c r="A23" s="47" t="s">
        <v>115</v>
      </c>
      <c r="B23" s="47">
        <v>176</v>
      </c>
      <c r="C23" s="47">
        <v>149</v>
      </c>
      <c r="D23" s="47">
        <v>115</v>
      </c>
      <c r="E23" s="47">
        <v>115</v>
      </c>
      <c r="F23" s="47">
        <v>254</v>
      </c>
      <c r="G23" s="106">
        <f t="shared" si="0"/>
        <v>1.2086956521739132</v>
      </c>
      <c r="H23" s="71">
        <f t="shared" si="1"/>
        <v>9.6049737026834059E-2</v>
      </c>
      <c r="I23" s="48" t="s">
        <v>118</v>
      </c>
      <c r="J23" s="46"/>
    </row>
    <row r="24" spans="1:10" ht="14.1" customHeight="1" x14ac:dyDescent="0.2">
      <c r="A24" s="47" t="s">
        <v>32</v>
      </c>
      <c r="B24" s="47">
        <v>157</v>
      </c>
      <c r="C24" s="47">
        <v>114</v>
      </c>
      <c r="D24" s="47">
        <v>100</v>
      </c>
      <c r="E24" s="47">
        <v>123</v>
      </c>
      <c r="F24" s="47">
        <v>141</v>
      </c>
      <c r="G24" s="106">
        <f t="shared" si="0"/>
        <v>0.14634146341463405</v>
      </c>
      <c r="H24" s="71">
        <f t="shared" si="1"/>
        <v>-2.6513652825739253E-2</v>
      </c>
      <c r="I24" s="48" t="s">
        <v>33</v>
      </c>
      <c r="J24" s="46"/>
    </row>
    <row r="25" spans="1:10" ht="14.1" customHeight="1" x14ac:dyDescent="0.2">
      <c r="A25" s="47" t="s">
        <v>34</v>
      </c>
      <c r="B25" s="47">
        <v>471</v>
      </c>
      <c r="C25" s="47">
        <v>425</v>
      </c>
      <c r="D25" s="47">
        <v>474</v>
      </c>
      <c r="E25" s="47">
        <v>407</v>
      </c>
      <c r="F25" s="47">
        <v>402</v>
      </c>
      <c r="G25" s="106">
        <f t="shared" si="0"/>
        <v>-1.2285012285012331E-2</v>
      </c>
      <c r="H25" s="71">
        <f t="shared" si="1"/>
        <v>-3.8827611255234817E-2</v>
      </c>
      <c r="I25" s="48" t="s">
        <v>35</v>
      </c>
      <c r="J25" s="46"/>
    </row>
    <row r="26" spans="1:10" ht="14.1" customHeight="1" x14ac:dyDescent="0.2">
      <c r="A26" s="47" t="s">
        <v>37</v>
      </c>
      <c r="B26" s="47">
        <v>103</v>
      </c>
      <c r="C26" s="47">
        <v>298</v>
      </c>
      <c r="D26" s="47">
        <v>365</v>
      </c>
      <c r="E26" s="47">
        <v>455</v>
      </c>
      <c r="F26" s="47">
        <v>489</v>
      </c>
      <c r="G26" s="106">
        <f t="shared" si="0"/>
        <v>7.4725274725274682E-2</v>
      </c>
      <c r="H26" s="71">
        <f t="shared" si="1"/>
        <v>0.47610723401553168</v>
      </c>
      <c r="I26" s="48" t="s">
        <v>38</v>
      </c>
      <c r="J26" s="46"/>
    </row>
    <row r="27" spans="1:10" ht="14.1" customHeight="1" x14ac:dyDescent="0.2">
      <c r="A27" s="47" t="s">
        <v>39</v>
      </c>
      <c r="B27" s="47">
        <v>4390</v>
      </c>
      <c r="C27" s="47">
        <v>5367</v>
      </c>
      <c r="D27" s="47">
        <v>4015</v>
      </c>
      <c r="E27" s="47">
        <v>4768</v>
      </c>
      <c r="F27" s="47">
        <v>3553</v>
      </c>
      <c r="G27" s="106">
        <f t="shared" si="0"/>
        <v>-0.25482382550335569</v>
      </c>
      <c r="H27" s="71">
        <f t="shared" si="1"/>
        <v>-5.151018484819081E-2</v>
      </c>
      <c r="I27" s="48" t="s">
        <v>40</v>
      </c>
      <c r="J27" s="46"/>
    </row>
    <row r="28" spans="1:10" ht="14.1" customHeight="1" x14ac:dyDescent="0.2">
      <c r="A28" s="47" t="s">
        <v>41</v>
      </c>
      <c r="B28" s="47">
        <v>2774</v>
      </c>
      <c r="C28" s="47">
        <v>2536</v>
      </c>
      <c r="D28" s="47">
        <v>2092</v>
      </c>
      <c r="E28" s="47">
        <v>2177</v>
      </c>
      <c r="F28" s="47">
        <v>1515</v>
      </c>
      <c r="G28" s="106">
        <f t="shared" si="0"/>
        <v>-0.30408819476343596</v>
      </c>
      <c r="H28" s="71">
        <f t="shared" si="1"/>
        <v>-0.14034034729404077</v>
      </c>
      <c r="I28" s="48" t="s">
        <v>41</v>
      </c>
      <c r="J28" s="46"/>
    </row>
    <row r="29" spans="1:10" ht="14.1" customHeight="1" x14ac:dyDescent="0.2">
      <c r="A29" s="47" t="s">
        <v>42</v>
      </c>
      <c r="B29" s="47">
        <v>715</v>
      </c>
      <c r="C29" s="47">
        <v>605</v>
      </c>
      <c r="D29" s="47">
        <v>452</v>
      </c>
      <c r="E29" s="47">
        <v>479</v>
      </c>
      <c r="F29" s="47">
        <v>490</v>
      </c>
      <c r="G29" s="106">
        <f t="shared" si="0"/>
        <v>2.2964509394572064E-2</v>
      </c>
      <c r="H29" s="71">
        <f t="shared" si="1"/>
        <v>-9.0144322222081352E-2</v>
      </c>
      <c r="I29" s="48" t="s">
        <v>42</v>
      </c>
      <c r="J29" s="46"/>
    </row>
    <row r="30" spans="1:10" ht="14.1" customHeight="1" x14ac:dyDescent="0.2">
      <c r="A30" s="47" t="s">
        <v>81</v>
      </c>
      <c r="B30" s="47">
        <v>589</v>
      </c>
      <c r="C30" s="47">
        <v>791</v>
      </c>
      <c r="D30" s="47">
        <v>1096</v>
      </c>
      <c r="E30" s="47">
        <v>1199</v>
      </c>
      <c r="F30" s="47">
        <v>1534</v>
      </c>
      <c r="G30" s="106">
        <f t="shared" si="0"/>
        <v>0.27939949958298582</v>
      </c>
      <c r="H30" s="71">
        <f t="shared" si="1"/>
        <v>0.27036206395552331</v>
      </c>
      <c r="I30" s="48" t="s">
        <v>81</v>
      </c>
      <c r="J30" s="46"/>
    </row>
    <row r="31" spans="1:10" ht="14.1" customHeight="1" x14ac:dyDescent="0.2">
      <c r="A31" s="47" t="s">
        <v>82</v>
      </c>
      <c r="B31" s="47">
        <v>140</v>
      </c>
      <c r="C31" s="47">
        <v>217</v>
      </c>
      <c r="D31" s="47">
        <v>236</v>
      </c>
      <c r="E31" s="47">
        <v>423</v>
      </c>
      <c r="F31" s="47">
        <v>340</v>
      </c>
      <c r="G31" s="106">
        <f t="shared" si="0"/>
        <v>-0.19621749408983447</v>
      </c>
      <c r="H31" s="71">
        <f t="shared" si="1"/>
        <v>0.24835389411334763</v>
      </c>
      <c r="I31" s="48" t="s">
        <v>82</v>
      </c>
      <c r="J31" s="46"/>
    </row>
    <row r="32" spans="1:10" ht="14.1" customHeight="1" x14ac:dyDescent="0.2">
      <c r="A32" s="47" t="s">
        <v>83</v>
      </c>
      <c r="B32" s="47">
        <v>229</v>
      </c>
      <c r="C32" s="47">
        <v>170</v>
      </c>
      <c r="D32" s="47">
        <v>31</v>
      </c>
      <c r="E32" s="47">
        <v>68</v>
      </c>
      <c r="F32" s="47">
        <v>47</v>
      </c>
      <c r="G32" s="106">
        <f t="shared" si="0"/>
        <v>-0.30882352941176472</v>
      </c>
      <c r="H32" s="71">
        <f t="shared" si="1"/>
        <v>-0.32692169265080928</v>
      </c>
      <c r="I32" s="48" t="s">
        <v>84</v>
      </c>
      <c r="J32" s="46"/>
    </row>
    <row r="33" spans="1:10" ht="14.1" customHeight="1" x14ac:dyDescent="0.2">
      <c r="A33" s="47" t="s">
        <v>85</v>
      </c>
      <c r="B33" s="47">
        <v>172</v>
      </c>
      <c r="C33" s="47">
        <v>223</v>
      </c>
      <c r="D33" s="47">
        <v>315</v>
      </c>
      <c r="E33" s="47">
        <v>379</v>
      </c>
      <c r="F33" s="47">
        <v>470</v>
      </c>
      <c r="G33" s="106">
        <f t="shared" si="0"/>
        <v>0.24010554089709757</v>
      </c>
      <c r="H33" s="71">
        <f t="shared" si="1"/>
        <v>0.28570801940467194</v>
      </c>
      <c r="I33" s="48" t="s">
        <v>86</v>
      </c>
      <c r="J33" s="46"/>
    </row>
    <row r="34" spans="1:10" ht="14.1" customHeight="1" x14ac:dyDescent="0.2">
      <c r="A34" s="47" t="s">
        <v>116</v>
      </c>
      <c r="B34" s="47">
        <v>4335</v>
      </c>
      <c r="C34" s="47">
        <v>5136</v>
      </c>
      <c r="D34" s="47">
        <v>4018</v>
      </c>
      <c r="E34" s="47">
        <v>4970</v>
      </c>
      <c r="F34" s="47">
        <v>2180</v>
      </c>
      <c r="G34" s="106">
        <f t="shared" si="0"/>
        <v>-0.56136820925553321</v>
      </c>
      <c r="H34" s="71">
        <f t="shared" si="1"/>
        <v>-0.15789383278369806</v>
      </c>
      <c r="I34" s="48" t="s">
        <v>119</v>
      </c>
      <c r="J34" s="46"/>
    </row>
    <row r="35" spans="1:10" ht="14.1" customHeight="1" x14ac:dyDescent="0.2">
      <c r="A35" s="47" t="s">
        <v>117</v>
      </c>
      <c r="B35" s="47">
        <v>1459</v>
      </c>
      <c r="C35" s="47">
        <v>1218</v>
      </c>
      <c r="D35" s="47">
        <v>1257</v>
      </c>
      <c r="E35" s="47">
        <v>1252</v>
      </c>
      <c r="F35" s="47">
        <v>1217</v>
      </c>
      <c r="G35" s="106">
        <f t="shared" si="0"/>
        <v>-2.7955271565495154E-2</v>
      </c>
      <c r="H35" s="71">
        <f t="shared" si="1"/>
        <v>-4.4328088732029314E-2</v>
      </c>
      <c r="I35" s="48" t="s">
        <v>120</v>
      </c>
      <c r="J35" s="46"/>
    </row>
    <row r="36" spans="1:10" ht="14.1" customHeight="1" x14ac:dyDescent="0.2">
      <c r="A36" s="47" t="s">
        <v>43</v>
      </c>
      <c r="B36" s="142">
        <f>B38-SUM(B5:B35)</f>
        <v>7808</v>
      </c>
      <c r="C36" s="142">
        <f>C38-SUM(C5:C35)</f>
        <v>7283</v>
      </c>
      <c r="D36" s="142">
        <f>D38-SUM(D5:D35)</f>
        <v>8678</v>
      </c>
      <c r="E36" s="142">
        <f>E38-SUM(E5:E35)</f>
        <v>10033</v>
      </c>
      <c r="F36" s="142">
        <v>8510</v>
      </c>
      <c r="G36" s="106">
        <f t="shared" si="0"/>
        <v>-0.15179906309179703</v>
      </c>
      <c r="H36" s="71">
        <f t="shared" si="1"/>
        <v>2.1756569777958257E-2</v>
      </c>
      <c r="I36" s="48" t="s">
        <v>44</v>
      </c>
      <c r="J36" s="46"/>
    </row>
    <row r="37" spans="1:10" ht="14.1" customHeight="1" x14ac:dyDescent="0.2">
      <c r="A37" s="118" t="s">
        <v>45</v>
      </c>
      <c r="B37" s="118">
        <v>94655</v>
      </c>
      <c r="C37" s="118">
        <v>98331</v>
      </c>
      <c r="D37" s="118">
        <v>89665</v>
      </c>
      <c r="E37" s="118">
        <v>96151</v>
      </c>
      <c r="F37" s="118">
        <v>85258</v>
      </c>
      <c r="G37" s="84">
        <f t="shared" si="0"/>
        <v>-0.11329055340038063</v>
      </c>
      <c r="H37" s="85">
        <f t="shared" si="1"/>
        <v>-2.5800515989786499E-2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580185</v>
      </c>
      <c r="C38" s="120">
        <v>577579</v>
      </c>
      <c r="D38" s="120">
        <v>593412</v>
      </c>
      <c r="E38" s="120">
        <v>607347</v>
      </c>
      <c r="F38" s="120">
        <v>591298</v>
      </c>
      <c r="G38" s="84">
        <f t="shared" si="0"/>
        <v>-2.6424762121159739E-2</v>
      </c>
      <c r="H38" s="84">
        <f t="shared" si="1"/>
        <v>4.754542699919817E-3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E39" s="13" t="s">
        <v>112</v>
      </c>
      <c r="I39" s="15" t="s">
        <v>88</v>
      </c>
    </row>
    <row r="40" spans="1:10" ht="12.75" customHeight="1" x14ac:dyDescent="0.2">
      <c r="A40" s="49"/>
      <c r="B40" s="122"/>
      <c r="E40" s="13" t="s">
        <v>113</v>
      </c>
      <c r="I40" s="14" t="s">
        <v>89</v>
      </c>
    </row>
  </sheetData>
  <conditionalFormatting sqref="J5:J38">
    <cfRule type="cellIs" dxfId="2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54"/>
  <sheetViews>
    <sheetView tabSelected="1" zoomScale="82" zoomScaleNormal="82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12.28515625" style="21" customWidth="1"/>
    <col min="17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55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6"/>
      <c r="G2" s="76"/>
      <c r="H2" s="76"/>
      <c r="I2" s="78" t="s">
        <v>56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373265</v>
      </c>
      <c r="C5" s="123">
        <v>366908</v>
      </c>
      <c r="D5" s="123">
        <v>385204</v>
      </c>
      <c r="E5" s="123">
        <v>391044</v>
      </c>
      <c r="F5" s="123">
        <v>378339</v>
      </c>
      <c r="G5" s="106">
        <f>IF(E5&gt;0,F5/E5-1,"-")</f>
        <v>-3.248994998005339E-2</v>
      </c>
      <c r="H5" s="71">
        <f>IF(B5&gt;0,((F5/B5)^(1/4)-1),"-")</f>
        <v>3.3812024009756136E-3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4369</v>
      </c>
      <c r="C6" s="123">
        <v>4633</v>
      </c>
      <c r="D6" s="123">
        <v>5486</v>
      </c>
      <c r="E6" s="123">
        <v>5843</v>
      </c>
      <c r="F6" s="123">
        <v>5390</v>
      </c>
      <c r="G6" s="106">
        <f t="shared" ref="G6:G38" si="0">IF(E6&gt;0,F6/E6-1,"-")</f>
        <v>-7.7528666780763311E-2</v>
      </c>
      <c r="H6" s="71">
        <f t="shared" ref="H6:H38" si="1">IF(B6&gt;0,((F6/B6)^(1/4)-1),"-")</f>
        <v>5.3905522218765212E-2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2686</v>
      </c>
      <c r="C7" s="123">
        <v>3063</v>
      </c>
      <c r="D7" s="123">
        <v>3701</v>
      </c>
      <c r="E7" s="123">
        <v>3098</v>
      </c>
      <c r="F7" s="123">
        <v>2704</v>
      </c>
      <c r="G7" s="106">
        <f t="shared" si="0"/>
        <v>-0.12717882504841838</v>
      </c>
      <c r="H7" s="71">
        <f t="shared" si="1"/>
        <v>1.6711598537690886E-3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4761</v>
      </c>
      <c r="C8" s="123">
        <v>4168</v>
      </c>
      <c r="D8" s="123">
        <v>5342</v>
      </c>
      <c r="E8" s="123">
        <v>4223</v>
      </c>
      <c r="F8" s="123">
        <v>4024</v>
      </c>
      <c r="G8" s="106">
        <f t="shared" si="0"/>
        <v>-4.7122898413450187E-2</v>
      </c>
      <c r="H8" s="71">
        <f t="shared" si="1"/>
        <v>-4.1173678595749941E-2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1487</v>
      </c>
      <c r="C9" s="123">
        <v>1766</v>
      </c>
      <c r="D9" s="123">
        <v>1564</v>
      </c>
      <c r="E9" s="123">
        <v>1569</v>
      </c>
      <c r="F9" s="123">
        <v>1942</v>
      </c>
      <c r="G9" s="106">
        <f t="shared" si="0"/>
        <v>0.23773103887826652</v>
      </c>
      <c r="H9" s="71">
        <f t="shared" si="1"/>
        <v>6.9016883443481225E-2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2704</v>
      </c>
      <c r="C10" s="123">
        <v>2034</v>
      </c>
      <c r="D10" s="123">
        <v>2236</v>
      </c>
      <c r="E10" s="123">
        <v>2427</v>
      </c>
      <c r="F10" s="123">
        <v>2476</v>
      </c>
      <c r="G10" s="106">
        <f t="shared" si="0"/>
        <v>2.0189534404614795E-2</v>
      </c>
      <c r="H10" s="71">
        <f t="shared" si="1"/>
        <v>-2.1781237907596451E-2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147</v>
      </c>
      <c r="C11" s="123">
        <v>7</v>
      </c>
      <c r="D11" s="123">
        <v>35</v>
      </c>
      <c r="E11" s="123">
        <v>76</v>
      </c>
      <c r="F11" s="123">
        <v>18</v>
      </c>
      <c r="G11" s="106">
        <f t="shared" si="0"/>
        <v>-0.76315789473684215</v>
      </c>
      <c r="H11" s="71">
        <f t="shared" si="1"/>
        <v>-0.40845363147773228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5</v>
      </c>
      <c r="C12" s="123">
        <v>52</v>
      </c>
      <c r="D12" s="123">
        <v>38</v>
      </c>
      <c r="E12" s="123">
        <v>23</v>
      </c>
      <c r="F12" s="123">
        <v>50</v>
      </c>
      <c r="G12" s="106">
        <f t="shared" si="0"/>
        <v>1.1739130434782608</v>
      </c>
      <c r="H12" s="71">
        <f t="shared" si="1"/>
        <v>0.77827941003892298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23</v>
      </c>
      <c r="C13" s="123">
        <v>22</v>
      </c>
      <c r="D13" s="123">
        <v>44</v>
      </c>
      <c r="E13" s="123">
        <v>29</v>
      </c>
      <c r="F13" s="123">
        <v>53</v>
      </c>
      <c r="G13" s="106">
        <f t="shared" si="0"/>
        <v>0.82758620689655182</v>
      </c>
      <c r="H13" s="71">
        <f t="shared" si="1"/>
        <v>0.23207461130990059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4</v>
      </c>
      <c r="C14" s="123">
        <v>10</v>
      </c>
      <c r="D14" s="123">
        <v>17</v>
      </c>
      <c r="E14" s="123">
        <v>21</v>
      </c>
      <c r="F14" s="123">
        <v>57</v>
      </c>
      <c r="G14" s="106">
        <f t="shared" si="0"/>
        <v>1.7142857142857144</v>
      </c>
      <c r="H14" s="71">
        <f t="shared" si="1"/>
        <v>0.94291461923455988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115</v>
      </c>
      <c r="C15" s="123">
        <v>374</v>
      </c>
      <c r="D15" s="123">
        <v>88</v>
      </c>
      <c r="E15" s="123">
        <v>50</v>
      </c>
      <c r="F15" s="123">
        <v>63</v>
      </c>
      <c r="G15" s="106">
        <f t="shared" si="0"/>
        <v>0.26</v>
      </c>
      <c r="H15" s="71">
        <f t="shared" si="1"/>
        <v>-0.13967869624613305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96</v>
      </c>
      <c r="C16" s="123">
        <v>148</v>
      </c>
      <c r="D16" s="123">
        <v>296</v>
      </c>
      <c r="E16" s="123">
        <v>95</v>
      </c>
      <c r="F16" s="123">
        <v>146</v>
      </c>
      <c r="G16" s="106">
        <f t="shared" si="0"/>
        <v>0.53684210526315779</v>
      </c>
      <c r="H16" s="71">
        <f t="shared" si="1"/>
        <v>0.11050471209223689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9</v>
      </c>
      <c r="C17" s="123">
        <v>4</v>
      </c>
      <c r="D17" s="123">
        <v>19</v>
      </c>
      <c r="E17" s="123">
        <v>3</v>
      </c>
      <c r="F17" s="123">
        <v>4</v>
      </c>
      <c r="G17" s="106">
        <f t="shared" si="0"/>
        <v>0.33333333333333326</v>
      </c>
      <c r="H17" s="71">
        <f t="shared" si="1"/>
        <v>-0.18350341907227397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10</v>
      </c>
      <c r="C18" s="123">
        <v>8</v>
      </c>
      <c r="D18" s="123">
        <v>19</v>
      </c>
      <c r="E18" s="123">
        <v>12</v>
      </c>
      <c r="F18" s="123">
        <v>1</v>
      </c>
      <c r="G18" s="106">
        <f t="shared" si="0"/>
        <v>-0.91666666666666663</v>
      </c>
      <c r="H18" s="71">
        <f t="shared" si="1"/>
        <v>-0.43765867480965093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20</v>
      </c>
      <c r="C19" s="123">
        <v>59</v>
      </c>
      <c r="D19" s="123">
        <v>46</v>
      </c>
      <c r="E19" s="123">
        <v>13</v>
      </c>
      <c r="F19" s="123">
        <v>53</v>
      </c>
      <c r="G19" s="106">
        <f t="shared" si="0"/>
        <v>3.0769230769230766</v>
      </c>
      <c r="H19" s="71">
        <f t="shared" si="1"/>
        <v>0.2758848143974324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98</v>
      </c>
      <c r="C20" s="123">
        <v>165</v>
      </c>
      <c r="D20" s="123">
        <v>24</v>
      </c>
      <c r="E20" s="123">
        <v>20</v>
      </c>
      <c r="F20" s="123">
        <v>41</v>
      </c>
      <c r="G20" s="106">
        <f t="shared" si="0"/>
        <v>1.0499999999999998</v>
      </c>
      <c r="H20" s="71">
        <f t="shared" si="1"/>
        <v>-0.19575300799277295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4</v>
      </c>
      <c r="C21" s="123">
        <v>58</v>
      </c>
      <c r="D21" s="123">
        <v>37</v>
      </c>
      <c r="E21" s="123">
        <v>15</v>
      </c>
      <c r="F21" s="123">
        <v>10</v>
      </c>
      <c r="G21" s="106">
        <f t="shared" si="0"/>
        <v>-0.33333333333333337</v>
      </c>
      <c r="H21" s="71">
        <f t="shared" si="1"/>
        <v>0.25743342968293548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0</v>
      </c>
      <c r="C22" s="123">
        <v>21</v>
      </c>
      <c r="D22" s="123">
        <v>15</v>
      </c>
      <c r="E22" s="123">
        <v>103</v>
      </c>
      <c r="F22" s="123">
        <v>80</v>
      </c>
      <c r="G22" s="106">
        <f t="shared" si="0"/>
        <v>-0.22330097087378642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5</v>
      </c>
      <c r="C23" s="123">
        <v>12</v>
      </c>
      <c r="D23" s="123">
        <v>19</v>
      </c>
      <c r="E23" s="123">
        <v>14</v>
      </c>
      <c r="F23" s="123">
        <v>10</v>
      </c>
      <c r="G23" s="106">
        <f t="shared" si="0"/>
        <v>-0.2857142857142857</v>
      </c>
      <c r="H23" s="71">
        <f t="shared" si="1"/>
        <v>0.18920711500272103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15</v>
      </c>
      <c r="C24" s="123">
        <v>21</v>
      </c>
      <c r="D24" s="123">
        <v>25</v>
      </c>
      <c r="E24" s="123">
        <v>29</v>
      </c>
      <c r="F24" s="123">
        <v>48</v>
      </c>
      <c r="G24" s="106">
        <f t="shared" si="0"/>
        <v>0.65517241379310343</v>
      </c>
      <c r="H24" s="71">
        <f t="shared" si="1"/>
        <v>0.33748060995284401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100</v>
      </c>
      <c r="C25" s="123">
        <v>90</v>
      </c>
      <c r="D25" s="123">
        <v>156</v>
      </c>
      <c r="E25" s="123">
        <v>76</v>
      </c>
      <c r="F25" s="123">
        <v>122</v>
      </c>
      <c r="G25" s="106">
        <f t="shared" si="0"/>
        <v>0.60526315789473695</v>
      </c>
      <c r="H25" s="71">
        <f t="shared" si="1"/>
        <v>5.0969125007355398E-2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10</v>
      </c>
      <c r="C26" s="123">
        <v>23</v>
      </c>
      <c r="D26" s="123">
        <v>28</v>
      </c>
      <c r="E26" s="123">
        <v>24</v>
      </c>
      <c r="F26" s="123">
        <v>64</v>
      </c>
      <c r="G26" s="106">
        <f t="shared" si="0"/>
        <v>1.6666666666666665</v>
      </c>
      <c r="H26" s="71">
        <f t="shared" si="1"/>
        <v>0.59054145753410126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139</v>
      </c>
      <c r="C27" s="123">
        <v>305</v>
      </c>
      <c r="D27" s="123">
        <v>164</v>
      </c>
      <c r="E27" s="123">
        <v>102</v>
      </c>
      <c r="F27" s="123">
        <v>90</v>
      </c>
      <c r="G27" s="106">
        <f t="shared" si="0"/>
        <v>-0.11764705882352944</v>
      </c>
      <c r="H27" s="71">
        <f t="shared" si="1"/>
        <v>-0.10297008345388492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158</v>
      </c>
      <c r="C28" s="123">
        <v>146</v>
      </c>
      <c r="D28" s="123">
        <v>113</v>
      </c>
      <c r="E28" s="123">
        <v>38</v>
      </c>
      <c r="F28" s="123">
        <v>23</v>
      </c>
      <c r="G28" s="106">
        <f t="shared" si="0"/>
        <v>-0.39473684210526316</v>
      </c>
      <c r="H28" s="71">
        <f t="shared" si="1"/>
        <v>-0.38231410069105343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165</v>
      </c>
      <c r="C29" s="123">
        <v>113</v>
      </c>
      <c r="D29" s="123">
        <v>30</v>
      </c>
      <c r="E29" s="123">
        <v>26</v>
      </c>
      <c r="F29" s="123">
        <v>7</v>
      </c>
      <c r="G29" s="106">
        <f t="shared" si="0"/>
        <v>-0.73076923076923084</v>
      </c>
      <c r="H29" s="71">
        <f t="shared" si="1"/>
        <v>-0.54615921269923873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3</v>
      </c>
      <c r="C30" s="123">
        <v>15</v>
      </c>
      <c r="D30" s="123">
        <v>63</v>
      </c>
      <c r="E30" s="123">
        <v>38</v>
      </c>
      <c r="F30" s="123">
        <v>12</v>
      </c>
      <c r="G30" s="106">
        <f t="shared" si="0"/>
        <v>-0.68421052631578949</v>
      </c>
      <c r="H30" s="71">
        <f t="shared" si="1"/>
        <v>0.41421356237309492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2</v>
      </c>
      <c r="C31" s="123">
        <v>14</v>
      </c>
      <c r="D31" s="123">
        <v>13</v>
      </c>
      <c r="E31" s="123">
        <v>32</v>
      </c>
      <c r="F31" s="123">
        <v>2</v>
      </c>
      <c r="G31" s="106">
        <f t="shared" si="0"/>
        <v>-0.9375</v>
      </c>
      <c r="H31" s="71">
        <f t="shared" si="1"/>
        <v>0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159</v>
      </c>
      <c r="C32" s="123">
        <v>109</v>
      </c>
      <c r="D32" s="123">
        <v>12</v>
      </c>
      <c r="E32" s="123">
        <v>2</v>
      </c>
      <c r="F32" s="123">
        <v>3</v>
      </c>
      <c r="G32" s="106">
        <f t="shared" si="0"/>
        <v>0.5</v>
      </c>
      <c r="H32" s="71">
        <f t="shared" si="1"/>
        <v>-0.6293781388683487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5</v>
      </c>
      <c r="C33" s="123">
        <v>11</v>
      </c>
      <c r="D33" s="123">
        <v>13</v>
      </c>
      <c r="E33" s="123">
        <v>14</v>
      </c>
      <c r="F33" s="123">
        <v>6</v>
      </c>
      <c r="G33" s="106">
        <f t="shared" si="0"/>
        <v>-0.5714285714285714</v>
      </c>
      <c r="H33" s="71">
        <f t="shared" si="1"/>
        <v>4.6635139392105618E-2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24</v>
      </c>
      <c r="C34" s="123">
        <v>47</v>
      </c>
      <c r="D34" s="123">
        <v>143</v>
      </c>
      <c r="E34" s="123">
        <v>22</v>
      </c>
      <c r="F34" s="123">
        <v>26</v>
      </c>
      <c r="G34" s="106">
        <f t="shared" si="0"/>
        <v>0.18181818181818188</v>
      </c>
      <c r="H34" s="71">
        <f t="shared" si="1"/>
        <v>2.0212232691348531E-2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68</v>
      </c>
      <c r="C35" s="123">
        <v>13</v>
      </c>
      <c r="D35" s="123">
        <v>17</v>
      </c>
      <c r="E35" s="123">
        <v>6</v>
      </c>
      <c r="F35" s="123">
        <v>17</v>
      </c>
      <c r="G35" s="106">
        <f t="shared" si="0"/>
        <v>1.8333333333333335</v>
      </c>
      <c r="H35" s="71">
        <f t="shared" si="1"/>
        <v>-0.29289321881345243</v>
      </c>
      <c r="I35" s="102" t="s">
        <v>120</v>
      </c>
      <c r="J35" s="70"/>
    </row>
    <row r="36" spans="1:10" ht="14.1" customHeight="1" x14ac:dyDescent="0.2">
      <c r="A36" s="100" t="s">
        <v>43</v>
      </c>
      <c r="B36" s="141">
        <f>B38-SUM(B5:B35)</f>
        <v>357</v>
      </c>
      <c r="C36" s="141">
        <f>C38-SUM(C5:C35)</f>
        <v>397</v>
      </c>
      <c r="D36" s="141">
        <f>D38-SUM(D5:D35)</f>
        <v>585</v>
      </c>
      <c r="E36" s="141">
        <f>E38-SUM(E5:E35)</f>
        <v>458</v>
      </c>
      <c r="F36" s="141">
        <v>206</v>
      </c>
      <c r="G36" s="106">
        <f t="shared" si="0"/>
        <v>-0.55021834061135366</v>
      </c>
      <c r="H36" s="71">
        <f t="shared" si="1"/>
        <v>-0.12843506144070127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17748</v>
      </c>
      <c r="C37" s="79">
        <v>17908</v>
      </c>
      <c r="D37" s="79">
        <v>20388</v>
      </c>
      <c r="E37" s="79">
        <v>18501</v>
      </c>
      <c r="F37" s="79">
        <v>17748</v>
      </c>
      <c r="G37" s="84">
        <f t="shared" si="0"/>
        <v>-4.0700502675531047E-2</v>
      </c>
      <c r="H37" s="85">
        <f t="shared" si="1"/>
        <v>0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391013</v>
      </c>
      <c r="C38" s="81">
        <v>384816</v>
      </c>
      <c r="D38" s="81">
        <v>405592</v>
      </c>
      <c r="E38" s="81">
        <v>409545</v>
      </c>
      <c r="F38" s="81">
        <v>396087</v>
      </c>
      <c r="G38" s="84">
        <f t="shared" si="0"/>
        <v>-3.2860857781196184E-2</v>
      </c>
      <c r="H38" s="84">
        <f t="shared" si="1"/>
        <v>3.2284694627882082E-3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E41" s="124"/>
      <c r="F41" s="124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2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179"/>
  <sheetViews>
    <sheetView tabSelected="1" zoomScale="82" zoomScaleNormal="82" workbookViewId="0">
      <selection activeCell="K32" sqref="K32"/>
    </sheetView>
  </sheetViews>
  <sheetFormatPr defaultRowHeight="12.75" x14ac:dyDescent="0.2"/>
  <cols>
    <col min="1" max="1" width="25.7109375" style="21" customWidth="1"/>
    <col min="2" max="3" width="12.5703125" style="69" customWidth="1"/>
    <col min="4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12.28515625" style="21" customWidth="1"/>
    <col min="17" max="16384" width="9.140625" style="21"/>
  </cols>
  <sheetData>
    <row r="1" spans="1:10" s="1" customFormat="1" ht="18.75" customHeight="1" x14ac:dyDescent="0.3">
      <c r="A1" s="72" t="s">
        <v>145</v>
      </c>
      <c r="B1" s="94"/>
      <c r="C1" s="94"/>
      <c r="D1" s="73"/>
      <c r="E1" s="73"/>
      <c r="F1" s="73"/>
      <c r="G1" s="73"/>
      <c r="H1" s="73"/>
      <c r="I1" s="74" t="s">
        <v>57</v>
      </c>
    </row>
    <row r="2" spans="1:10" s="1" customFormat="1" ht="18.75" customHeight="1" x14ac:dyDescent="0.3">
      <c r="A2" s="75" t="s">
        <v>146</v>
      </c>
      <c r="B2" s="95"/>
      <c r="C2" s="95"/>
      <c r="D2" s="76"/>
      <c r="E2" s="76"/>
      <c r="F2" s="76"/>
      <c r="G2" s="76"/>
      <c r="H2" s="76"/>
      <c r="I2" s="78" t="s">
        <v>132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73545</v>
      </c>
      <c r="C5" s="99">
        <v>75161</v>
      </c>
      <c r="D5" s="99">
        <v>85596</v>
      </c>
      <c r="E5" s="100">
        <v>88071</v>
      </c>
      <c r="F5" s="100">
        <v>98494</v>
      </c>
      <c r="G5" s="106">
        <f>IF(E5&gt;0,F5/E5-1,"-")</f>
        <v>0.11834769674467194</v>
      </c>
      <c r="H5" s="71">
        <f>IF(B5&gt;0,((F5/B5)^(1/4)-1),"-")</f>
        <v>7.5756938044983624E-2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25700</v>
      </c>
      <c r="C6" s="100">
        <v>27760</v>
      </c>
      <c r="D6" s="100">
        <v>23392</v>
      </c>
      <c r="E6" s="100">
        <v>26536</v>
      </c>
      <c r="F6" s="100">
        <v>27455</v>
      </c>
      <c r="G6" s="106">
        <f t="shared" ref="G6:G38" si="0">IF(E6&gt;0,F6/E6-1,"-")</f>
        <v>3.4632197769068451E-2</v>
      </c>
      <c r="H6" s="71">
        <f t="shared" ref="H6:H38" si="1">IF(B6&gt;0,((F6/B6)^(1/4)-1),"-")</f>
        <v>1.6651442457797927E-2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19190</v>
      </c>
      <c r="C7" s="100">
        <v>21358</v>
      </c>
      <c r="D7" s="100">
        <v>19166</v>
      </c>
      <c r="E7" s="100">
        <v>22995</v>
      </c>
      <c r="F7" s="100">
        <v>20751</v>
      </c>
      <c r="G7" s="106">
        <f t="shared" si="0"/>
        <v>-9.7586431833007192E-2</v>
      </c>
      <c r="H7" s="71">
        <f t="shared" si="1"/>
        <v>1.9743660082225833E-2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40464</v>
      </c>
      <c r="C8" s="100">
        <v>41372</v>
      </c>
      <c r="D8" s="100">
        <v>46390</v>
      </c>
      <c r="E8" s="100">
        <v>46534</v>
      </c>
      <c r="F8" s="100">
        <v>44229</v>
      </c>
      <c r="G8" s="106">
        <f t="shared" si="0"/>
        <v>-4.9533674302660424E-2</v>
      </c>
      <c r="H8" s="71">
        <f t="shared" si="1"/>
        <v>2.2491195512520434E-2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16186</v>
      </c>
      <c r="C9" s="100">
        <v>15843</v>
      </c>
      <c r="D9" s="100">
        <v>14849</v>
      </c>
      <c r="E9" s="100">
        <v>17683</v>
      </c>
      <c r="F9" s="100">
        <v>16828</v>
      </c>
      <c r="G9" s="106">
        <f t="shared" si="0"/>
        <v>-4.8351524062659079E-2</v>
      </c>
      <c r="H9" s="71">
        <f t="shared" si="1"/>
        <v>9.7718090202953967E-3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542</v>
      </c>
      <c r="C10" s="100">
        <v>455</v>
      </c>
      <c r="D10" s="100">
        <v>313</v>
      </c>
      <c r="E10" s="100">
        <v>400</v>
      </c>
      <c r="F10" s="100">
        <v>679</v>
      </c>
      <c r="G10" s="106">
        <f t="shared" si="0"/>
        <v>0.69750000000000001</v>
      </c>
      <c r="H10" s="71">
        <f t="shared" si="1"/>
        <v>5.7956038996424875E-2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1666</v>
      </c>
      <c r="C11" s="100">
        <v>1799</v>
      </c>
      <c r="D11" s="100">
        <v>1555</v>
      </c>
      <c r="E11" s="100">
        <v>1837</v>
      </c>
      <c r="F11" s="100">
        <v>1199</v>
      </c>
      <c r="G11" s="106">
        <f t="shared" si="0"/>
        <v>-0.34730538922155685</v>
      </c>
      <c r="H11" s="71">
        <f t="shared" si="1"/>
        <v>-7.8943977732564785E-2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1611</v>
      </c>
      <c r="C12" s="100">
        <v>2145</v>
      </c>
      <c r="D12" s="100">
        <v>2071</v>
      </c>
      <c r="E12" s="100">
        <v>2362</v>
      </c>
      <c r="F12" s="100">
        <v>2063</v>
      </c>
      <c r="G12" s="106">
        <f t="shared" si="0"/>
        <v>-0.12658763759525826</v>
      </c>
      <c r="H12" s="71">
        <f t="shared" si="1"/>
        <v>6.3777797818789006E-2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2104</v>
      </c>
      <c r="C13" s="100">
        <v>1927</v>
      </c>
      <c r="D13" s="100">
        <v>1904</v>
      </c>
      <c r="E13" s="100">
        <v>1816</v>
      </c>
      <c r="F13" s="100">
        <v>1518</v>
      </c>
      <c r="G13" s="106">
        <f t="shared" si="0"/>
        <v>-0.16409691629955947</v>
      </c>
      <c r="H13" s="71">
        <f t="shared" si="1"/>
        <v>-7.8370199522294737E-2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1084</v>
      </c>
      <c r="C14" s="100">
        <v>863</v>
      </c>
      <c r="D14" s="100">
        <v>1005</v>
      </c>
      <c r="E14" s="100">
        <v>954</v>
      </c>
      <c r="F14" s="100">
        <v>1203</v>
      </c>
      <c r="G14" s="106">
        <f t="shared" si="0"/>
        <v>0.26100628930817615</v>
      </c>
      <c r="H14" s="71">
        <f t="shared" si="1"/>
        <v>2.6382139948078809E-2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7024</v>
      </c>
      <c r="C15" s="100">
        <v>8416</v>
      </c>
      <c r="D15" s="100">
        <v>8770</v>
      </c>
      <c r="E15" s="100">
        <v>9067</v>
      </c>
      <c r="F15" s="100">
        <v>7157</v>
      </c>
      <c r="G15" s="106">
        <f t="shared" si="0"/>
        <v>-0.21065402007279144</v>
      </c>
      <c r="H15" s="71">
        <f t="shared" si="1"/>
        <v>4.7005235691790492E-3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26377</v>
      </c>
      <c r="C16" s="100">
        <v>29252</v>
      </c>
      <c r="D16" s="100">
        <v>26332</v>
      </c>
      <c r="E16" s="100">
        <v>22769</v>
      </c>
      <c r="F16" s="100">
        <v>15854</v>
      </c>
      <c r="G16" s="106">
        <f t="shared" si="0"/>
        <v>-0.30370240238921342</v>
      </c>
      <c r="H16" s="71">
        <f t="shared" si="1"/>
        <v>-0.11950202068062865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1303</v>
      </c>
      <c r="C17" s="100">
        <v>1291</v>
      </c>
      <c r="D17" s="100">
        <v>1432</v>
      </c>
      <c r="E17" s="100">
        <v>1476</v>
      </c>
      <c r="F17" s="100">
        <v>1335</v>
      </c>
      <c r="G17" s="106">
        <f t="shared" si="0"/>
        <v>-9.5528455284552893E-2</v>
      </c>
      <c r="H17" s="71">
        <f t="shared" si="1"/>
        <v>6.0839308113163071E-3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558</v>
      </c>
      <c r="C18" s="100">
        <v>557</v>
      </c>
      <c r="D18" s="100">
        <v>612</v>
      </c>
      <c r="E18" s="100">
        <v>700</v>
      </c>
      <c r="F18" s="100">
        <v>517</v>
      </c>
      <c r="G18" s="106">
        <f t="shared" si="0"/>
        <v>-0.26142857142857145</v>
      </c>
      <c r="H18" s="71">
        <f t="shared" si="1"/>
        <v>-1.8898169418183119E-2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1979</v>
      </c>
      <c r="C19" s="100">
        <v>2513</v>
      </c>
      <c r="D19" s="100">
        <v>1966</v>
      </c>
      <c r="E19" s="100">
        <v>2519</v>
      </c>
      <c r="F19" s="100">
        <v>2614</v>
      </c>
      <c r="G19" s="106">
        <f t="shared" si="0"/>
        <v>3.7713378324732094E-2</v>
      </c>
      <c r="H19" s="71">
        <f t="shared" si="1"/>
        <v>7.204976821578235E-2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3687</v>
      </c>
      <c r="C20" s="100">
        <v>4036</v>
      </c>
      <c r="D20" s="100">
        <v>3679</v>
      </c>
      <c r="E20" s="100">
        <v>3352</v>
      </c>
      <c r="F20" s="100">
        <v>3318</v>
      </c>
      <c r="G20" s="106">
        <f t="shared" si="0"/>
        <v>-1.0143198090692085E-2</v>
      </c>
      <c r="H20" s="71">
        <f t="shared" si="1"/>
        <v>-2.6018268690192858E-2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1422</v>
      </c>
      <c r="C21" s="100">
        <v>1644</v>
      </c>
      <c r="D21" s="100">
        <v>1369</v>
      </c>
      <c r="E21" s="100">
        <v>1331</v>
      </c>
      <c r="F21" s="100">
        <v>1114</v>
      </c>
      <c r="G21" s="106">
        <f t="shared" si="0"/>
        <v>-0.16303531179564235</v>
      </c>
      <c r="H21" s="71">
        <f t="shared" si="1"/>
        <v>-5.9201971567780842E-2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2044</v>
      </c>
      <c r="C22" s="100">
        <v>1090</v>
      </c>
      <c r="D22" s="100">
        <v>1468</v>
      </c>
      <c r="E22" s="100">
        <v>2049</v>
      </c>
      <c r="F22" s="100">
        <v>1080</v>
      </c>
      <c r="G22" s="106">
        <f t="shared" si="0"/>
        <v>-0.47291361639824303</v>
      </c>
      <c r="H22" s="71">
        <f t="shared" si="1"/>
        <v>-0.14741887051511759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1116</v>
      </c>
      <c r="C23" s="100">
        <v>771</v>
      </c>
      <c r="D23" s="100">
        <v>754</v>
      </c>
      <c r="E23" s="100">
        <v>850</v>
      </c>
      <c r="F23" s="100">
        <v>747</v>
      </c>
      <c r="G23" s="106">
        <f t="shared" si="0"/>
        <v>-0.12117647058823533</v>
      </c>
      <c r="H23" s="71">
        <f t="shared" si="1"/>
        <v>-9.5488481395321401E-2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486</v>
      </c>
      <c r="C24" s="100">
        <v>518</v>
      </c>
      <c r="D24" s="100">
        <v>784</v>
      </c>
      <c r="E24" s="100">
        <v>574</v>
      </c>
      <c r="F24" s="100">
        <v>492</v>
      </c>
      <c r="G24" s="106">
        <f t="shared" si="0"/>
        <v>-0.1428571428571429</v>
      </c>
      <c r="H24" s="71">
        <f t="shared" si="1"/>
        <v>3.0722328115213582E-3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2675</v>
      </c>
      <c r="C25" s="100">
        <v>2563</v>
      </c>
      <c r="D25" s="100">
        <v>2697</v>
      </c>
      <c r="E25" s="100">
        <v>2610</v>
      </c>
      <c r="F25" s="100">
        <v>2690</v>
      </c>
      <c r="G25" s="106">
        <f t="shared" si="0"/>
        <v>3.0651340996168619E-2</v>
      </c>
      <c r="H25" s="71">
        <f t="shared" si="1"/>
        <v>1.3989309086717139E-3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981</v>
      </c>
      <c r="C26" s="100">
        <v>997</v>
      </c>
      <c r="D26" s="100">
        <v>1342</v>
      </c>
      <c r="E26" s="100">
        <v>1787</v>
      </c>
      <c r="F26" s="100">
        <v>1620</v>
      </c>
      <c r="G26" s="106">
        <f t="shared" si="0"/>
        <v>-9.3452714045886953E-2</v>
      </c>
      <c r="H26" s="71">
        <f t="shared" si="1"/>
        <v>0.1336043448374562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15080</v>
      </c>
      <c r="C27" s="100">
        <v>16582</v>
      </c>
      <c r="D27" s="100">
        <v>14406</v>
      </c>
      <c r="E27" s="100">
        <v>16188</v>
      </c>
      <c r="F27" s="100">
        <v>13882</v>
      </c>
      <c r="G27" s="106">
        <f t="shared" si="0"/>
        <v>-0.14245119841858167</v>
      </c>
      <c r="H27" s="71">
        <f t="shared" si="1"/>
        <v>-2.0481428325731965E-2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7591</v>
      </c>
      <c r="C28" s="100">
        <v>7403</v>
      </c>
      <c r="D28" s="100">
        <v>6645</v>
      </c>
      <c r="E28" s="100">
        <v>6938</v>
      </c>
      <c r="F28" s="100">
        <v>5932</v>
      </c>
      <c r="G28" s="106">
        <f t="shared" si="0"/>
        <v>-0.14499855866243871</v>
      </c>
      <c r="H28" s="71">
        <f t="shared" si="1"/>
        <v>-5.9788545753459488E-2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5208</v>
      </c>
      <c r="C29" s="100">
        <v>5235</v>
      </c>
      <c r="D29" s="100">
        <v>4733</v>
      </c>
      <c r="E29" s="100">
        <v>4402</v>
      </c>
      <c r="F29" s="100">
        <v>3853</v>
      </c>
      <c r="G29" s="106">
        <f t="shared" si="0"/>
        <v>-0.12471603816447074</v>
      </c>
      <c r="H29" s="71">
        <f t="shared" si="1"/>
        <v>-7.256814585112692E-2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2953</v>
      </c>
      <c r="C30" s="100">
        <v>3490</v>
      </c>
      <c r="D30" s="100">
        <v>4350</v>
      </c>
      <c r="E30" s="100">
        <v>5242</v>
      </c>
      <c r="F30" s="100">
        <v>5620</v>
      </c>
      <c r="G30" s="106">
        <f t="shared" si="0"/>
        <v>7.2109881724532698E-2</v>
      </c>
      <c r="H30" s="71">
        <f t="shared" si="1"/>
        <v>0.17454109667262063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813</v>
      </c>
      <c r="C31" s="100">
        <v>952</v>
      </c>
      <c r="D31" s="100">
        <v>1032</v>
      </c>
      <c r="E31" s="100">
        <v>1407</v>
      </c>
      <c r="F31" s="100">
        <v>1331</v>
      </c>
      <c r="G31" s="106">
        <f t="shared" si="0"/>
        <v>-5.4015636105188336E-2</v>
      </c>
      <c r="H31" s="71">
        <f t="shared" si="1"/>
        <v>0.13115436950198034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331</v>
      </c>
      <c r="C32" s="100">
        <v>384</v>
      </c>
      <c r="D32" s="100">
        <v>165</v>
      </c>
      <c r="E32" s="100">
        <v>297</v>
      </c>
      <c r="F32" s="100">
        <v>243</v>
      </c>
      <c r="G32" s="106">
        <f t="shared" si="0"/>
        <v>-0.18181818181818177</v>
      </c>
      <c r="H32" s="71">
        <f t="shared" si="1"/>
        <v>-7.4354764736101142E-2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834</v>
      </c>
      <c r="C33" s="100">
        <v>1006</v>
      </c>
      <c r="D33" s="100">
        <v>1222</v>
      </c>
      <c r="E33" s="100">
        <v>1512</v>
      </c>
      <c r="F33" s="100">
        <v>1455</v>
      </c>
      <c r="G33" s="106">
        <f t="shared" si="0"/>
        <v>-3.7698412698412676E-2</v>
      </c>
      <c r="H33" s="71">
        <f t="shared" si="1"/>
        <v>0.14927573039521502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8507</v>
      </c>
      <c r="C34" s="100">
        <v>9729</v>
      </c>
      <c r="D34" s="100">
        <v>8211</v>
      </c>
      <c r="E34" s="100">
        <v>8757</v>
      </c>
      <c r="F34" s="100">
        <v>6654</v>
      </c>
      <c r="G34" s="106">
        <f t="shared" si="0"/>
        <v>-0.2401507365536143</v>
      </c>
      <c r="H34" s="71">
        <f t="shared" si="1"/>
        <v>-5.9569748522302235E-2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5551</v>
      </c>
      <c r="C35" s="100">
        <v>4879</v>
      </c>
      <c r="D35" s="100">
        <v>5706</v>
      </c>
      <c r="E35" s="100">
        <v>6330</v>
      </c>
      <c r="F35" s="100">
        <v>6254</v>
      </c>
      <c r="G35" s="106">
        <f t="shared" si="0"/>
        <v>-1.2006319115323905E-2</v>
      </c>
      <c r="H35" s="71">
        <f t="shared" si="1"/>
        <v>3.0259581982677863E-2</v>
      </c>
      <c r="I35" s="102" t="s">
        <v>120</v>
      </c>
      <c r="J35" s="70"/>
    </row>
    <row r="36" spans="1:10" ht="14.1" customHeight="1" x14ac:dyDescent="0.2">
      <c r="A36" s="100" t="s">
        <v>43</v>
      </c>
      <c r="B36" s="141">
        <f>B38-SUM(B5:B35)</f>
        <v>28253</v>
      </c>
      <c r="C36" s="141">
        <f>C38-SUM(C5:C35)</f>
        <v>25787</v>
      </c>
      <c r="D36" s="141">
        <f>D38-SUM(D5:D35)</f>
        <v>27786</v>
      </c>
      <c r="E36" s="141">
        <f>E38-SUM(E5:E35)</f>
        <v>31700</v>
      </c>
      <c r="F36" s="141">
        <v>27851</v>
      </c>
      <c r="G36" s="106">
        <f t="shared" si="0"/>
        <v>-0.12141955835962148</v>
      </c>
      <c r="H36" s="71">
        <f t="shared" si="1"/>
        <v>-3.5762833791967985E-3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233320</v>
      </c>
      <c r="C37" s="79">
        <v>242617</v>
      </c>
      <c r="D37" s="79">
        <v>236106</v>
      </c>
      <c r="E37" s="79">
        <v>252974</v>
      </c>
      <c r="F37" s="79">
        <v>227538</v>
      </c>
      <c r="G37" s="84">
        <f t="shared" si="0"/>
        <v>-0.10054788239107582</v>
      </c>
      <c r="H37" s="85">
        <f t="shared" si="1"/>
        <v>-6.2537743600412643E-3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306865</v>
      </c>
      <c r="C38" s="81">
        <v>317778</v>
      </c>
      <c r="D38" s="81">
        <v>321702</v>
      </c>
      <c r="E38" s="81">
        <v>341045</v>
      </c>
      <c r="F38" s="81">
        <v>326032</v>
      </c>
      <c r="G38" s="84">
        <f t="shared" si="0"/>
        <v>-4.4020583793927481E-2</v>
      </c>
      <c r="H38" s="84">
        <f t="shared" si="1"/>
        <v>1.5262201921875773E-2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C39" s="21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C40" s="21"/>
      <c r="E40" s="13" t="s">
        <v>113</v>
      </c>
      <c r="I40" s="14" t="s">
        <v>89</v>
      </c>
      <c r="J40"/>
    </row>
    <row r="41" spans="1:10" x14ac:dyDescent="0.2">
      <c r="B41" s="21"/>
      <c r="C41" s="21"/>
      <c r="E41"/>
      <c r="F4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  <c r="C55" s="21"/>
    </row>
    <row r="56" spans="1:3" x14ac:dyDescent="0.2">
      <c r="B56" s="21"/>
      <c r="C56" s="21"/>
    </row>
    <row r="57" spans="1:3" x14ac:dyDescent="0.2">
      <c r="B57" s="21"/>
      <c r="C57" s="21"/>
    </row>
    <row r="58" spans="1:3" x14ac:dyDescent="0.2">
      <c r="B58" s="21"/>
      <c r="C58" s="21"/>
    </row>
    <row r="59" spans="1:3" x14ac:dyDescent="0.2">
      <c r="B59" s="21"/>
      <c r="C59" s="21"/>
    </row>
    <row r="60" spans="1:3" x14ac:dyDescent="0.2">
      <c r="B60" s="21"/>
      <c r="C60" s="21"/>
    </row>
    <row r="61" spans="1:3" x14ac:dyDescent="0.2">
      <c r="B61" s="21"/>
      <c r="C61" s="21"/>
    </row>
    <row r="62" spans="1:3" x14ac:dyDescent="0.2">
      <c r="B62" s="21"/>
      <c r="C62" s="21"/>
    </row>
    <row r="63" spans="1:3" x14ac:dyDescent="0.2">
      <c r="B63" s="21"/>
      <c r="C63" s="21"/>
    </row>
    <row r="64" spans="1:3" x14ac:dyDescent="0.2">
      <c r="B64" s="21"/>
      <c r="C64" s="21"/>
    </row>
    <row r="65" spans="2:3" x14ac:dyDescent="0.2">
      <c r="B65" s="21"/>
      <c r="C65" s="21"/>
    </row>
    <row r="66" spans="2:3" x14ac:dyDescent="0.2">
      <c r="B66" s="21"/>
      <c r="C66" s="21"/>
    </row>
    <row r="67" spans="2:3" x14ac:dyDescent="0.2">
      <c r="B67" s="21"/>
      <c r="C67" s="21"/>
    </row>
    <row r="68" spans="2:3" x14ac:dyDescent="0.2">
      <c r="B68" s="21"/>
      <c r="C68" s="21"/>
    </row>
    <row r="69" spans="2:3" x14ac:dyDescent="0.2">
      <c r="B69" s="21"/>
      <c r="C69" s="21"/>
    </row>
    <row r="70" spans="2:3" x14ac:dyDescent="0.2">
      <c r="B70" s="21"/>
      <c r="C70" s="21"/>
    </row>
    <row r="71" spans="2:3" x14ac:dyDescent="0.2">
      <c r="B71" s="21"/>
      <c r="C71" s="21"/>
    </row>
    <row r="72" spans="2:3" x14ac:dyDescent="0.2">
      <c r="B72" s="21"/>
      <c r="C72" s="21"/>
    </row>
    <row r="73" spans="2:3" x14ac:dyDescent="0.2">
      <c r="B73" s="21"/>
      <c r="C73" s="21"/>
    </row>
    <row r="74" spans="2:3" x14ac:dyDescent="0.2">
      <c r="B74" s="21"/>
      <c r="C74" s="21"/>
    </row>
    <row r="75" spans="2:3" x14ac:dyDescent="0.2">
      <c r="B75" s="21"/>
      <c r="C75" s="21"/>
    </row>
    <row r="76" spans="2:3" x14ac:dyDescent="0.2">
      <c r="B76" s="21"/>
      <c r="C76" s="21"/>
    </row>
    <row r="77" spans="2:3" x14ac:dyDescent="0.2">
      <c r="B77" s="21"/>
      <c r="C77" s="21"/>
    </row>
    <row r="78" spans="2:3" x14ac:dyDescent="0.2">
      <c r="B78" s="21"/>
      <c r="C78" s="21"/>
    </row>
    <row r="79" spans="2:3" x14ac:dyDescent="0.2">
      <c r="B79" s="21"/>
      <c r="C79" s="21"/>
    </row>
    <row r="80" spans="2:3" x14ac:dyDescent="0.2">
      <c r="B80" s="21"/>
      <c r="C80" s="21"/>
    </row>
    <row r="81" spans="2:3" x14ac:dyDescent="0.2">
      <c r="B81" s="21"/>
      <c r="C81" s="21"/>
    </row>
    <row r="82" spans="2:3" x14ac:dyDescent="0.2">
      <c r="B82" s="21"/>
      <c r="C82" s="21"/>
    </row>
    <row r="83" spans="2:3" x14ac:dyDescent="0.2">
      <c r="B83" s="21"/>
      <c r="C83" s="21"/>
    </row>
    <row r="84" spans="2:3" x14ac:dyDescent="0.2">
      <c r="B84" s="21"/>
      <c r="C84" s="21"/>
    </row>
    <row r="85" spans="2:3" x14ac:dyDescent="0.2">
      <c r="B85" s="21"/>
      <c r="C85" s="21"/>
    </row>
    <row r="86" spans="2:3" x14ac:dyDescent="0.2">
      <c r="B86" s="21"/>
      <c r="C86" s="21"/>
    </row>
    <row r="87" spans="2:3" x14ac:dyDescent="0.2">
      <c r="B87" s="21"/>
      <c r="C87" s="21"/>
    </row>
    <row r="88" spans="2:3" x14ac:dyDescent="0.2">
      <c r="B88" s="21"/>
      <c r="C88" s="21"/>
    </row>
    <row r="89" spans="2:3" x14ac:dyDescent="0.2">
      <c r="B89" s="21"/>
      <c r="C89" s="21"/>
    </row>
    <row r="90" spans="2:3" x14ac:dyDescent="0.2">
      <c r="B90" s="21"/>
      <c r="C90" s="21"/>
    </row>
    <row r="91" spans="2:3" x14ac:dyDescent="0.2">
      <c r="B91" s="21"/>
      <c r="C91" s="21"/>
    </row>
    <row r="92" spans="2:3" x14ac:dyDescent="0.2">
      <c r="B92" s="21"/>
      <c r="C92" s="21"/>
    </row>
    <row r="93" spans="2:3" x14ac:dyDescent="0.2">
      <c r="B93" s="21"/>
      <c r="C93" s="21"/>
    </row>
    <row r="94" spans="2:3" x14ac:dyDescent="0.2">
      <c r="B94" s="21"/>
      <c r="C94" s="21"/>
    </row>
    <row r="95" spans="2:3" x14ac:dyDescent="0.2">
      <c r="B95" s="21"/>
      <c r="C95" s="21"/>
    </row>
    <row r="96" spans="2:3" x14ac:dyDescent="0.2">
      <c r="B96" s="21"/>
      <c r="C96" s="21"/>
    </row>
    <row r="97" spans="2:3" x14ac:dyDescent="0.2">
      <c r="B97" s="21"/>
      <c r="C97" s="21"/>
    </row>
    <row r="98" spans="2:3" x14ac:dyDescent="0.2">
      <c r="B98" s="21"/>
      <c r="C98" s="21"/>
    </row>
    <row r="99" spans="2:3" x14ac:dyDescent="0.2">
      <c r="B99" s="21"/>
      <c r="C99" s="21"/>
    </row>
    <row r="100" spans="2:3" x14ac:dyDescent="0.2">
      <c r="B100" s="21"/>
      <c r="C100" s="21"/>
    </row>
    <row r="101" spans="2:3" x14ac:dyDescent="0.2">
      <c r="B101" s="21"/>
      <c r="C101" s="21"/>
    </row>
    <row r="102" spans="2:3" x14ac:dyDescent="0.2">
      <c r="B102" s="21"/>
      <c r="C102" s="21"/>
    </row>
    <row r="103" spans="2:3" x14ac:dyDescent="0.2">
      <c r="B103" s="21"/>
      <c r="C103" s="21"/>
    </row>
    <row r="104" spans="2:3" x14ac:dyDescent="0.2">
      <c r="B104" s="21"/>
      <c r="C104" s="21"/>
    </row>
    <row r="105" spans="2:3" x14ac:dyDescent="0.2">
      <c r="B105" s="21"/>
      <c r="C105" s="21"/>
    </row>
    <row r="106" spans="2:3" x14ac:dyDescent="0.2">
      <c r="B106" s="21"/>
      <c r="C106" s="21"/>
    </row>
    <row r="107" spans="2:3" x14ac:dyDescent="0.2">
      <c r="B107" s="21"/>
      <c r="C107" s="21"/>
    </row>
    <row r="108" spans="2:3" x14ac:dyDescent="0.2">
      <c r="B108" s="21"/>
      <c r="C108" s="21"/>
    </row>
    <row r="109" spans="2:3" x14ac:dyDescent="0.2">
      <c r="B109" s="21"/>
      <c r="C109" s="21"/>
    </row>
    <row r="110" spans="2:3" x14ac:dyDescent="0.2">
      <c r="B110" s="21"/>
      <c r="C110" s="21"/>
    </row>
    <row r="111" spans="2:3" x14ac:dyDescent="0.2">
      <c r="B111" s="21"/>
      <c r="C111" s="21"/>
    </row>
    <row r="112" spans="2:3" x14ac:dyDescent="0.2">
      <c r="B112" s="21"/>
      <c r="C112" s="21"/>
    </row>
    <row r="113" spans="2:3" x14ac:dyDescent="0.2">
      <c r="B113" s="21"/>
      <c r="C113" s="21"/>
    </row>
    <row r="114" spans="2:3" x14ac:dyDescent="0.2">
      <c r="B114" s="21"/>
      <c r="C114" s="21"/>
    </row>
    <row r="115" spans="2:3" x14ac:dyDescent="0.2">
      <c r="B115" s="21"/>
      <c r="C115" s="21"/>
    </row>
    <row r="116" spans="2:3" x14ac:dyDescent="0.2">
      <c r="B116" s="21"/>
      <c r="C116" s="21"/>
    </row>
    <row r="117" spans="2:3" x14ac:dyDescent="0.2">
      <c r="B117" s="21"/>
      <c r="C117" s="21"/>
    </row>
    <row r="118" spans="2:3" x14ac:dyDescent="0.2">
      <c r="B118" s="21"/>
      <c r="C118" s="21"/>
    </row>
    <row r="119" spans="2:3" x14ac:dyDescent="0.2">
      <c r="B119" s="21"/>
      <c r="C119" s="21"/>
    </row>
    <row r="120" spans="2:3" x14ac:dyDescent="0.2">
      <c r="B120" s="21"/>
      <c r="C120" s="21"/>
    </row>
    <row r="121" spans="2:3" x14ac:dyDescent="0.2">
      <c r="B121" s="21"/>
      <c r="C121" s="21"/>
    </row>
    <row r="122" spans="2:3" x14ac:dyDescent="0.2">
      <c r="B122" s="21"/>
      <c r="C122" s="21"/>
    </row>
    <row r="123" spans="2:3" x14ac:dyDescent="0.2">
      <c r="B123" s="21"/>
      <c r="C123" s="21"/>
    </row>
    <row r="124" spans="2:3" x14ac:dyDescent="0.2">
      <c r="B124" s="21"/>
      <c r="C124" s="21"/>
    </row>
    <row r="125" spans="2:3" x14ac:dyDescent="0.2">
      <c r="B125" s="21"/>
      <c r="C125" s="21"/>
    </row>
    <row r="126" spans="2:3" x14ac:dyDescent="0.2">
      <c r="B126" s="21"/>
      <c r="C126" s="21"/>
    </row>
    <row r="127" spans="2:3" x14ac:dyDescent="0.2">
      <c r="B127" s="21"/>
      <c r="C127" s="21"/>
    </row>
    <row r="128" spans="2:3" x14ac:dyDescent="0.2">
      <c r="B128" s="21"/>
      <c r="C128" s="21"/>
    </row>
    <row r="129" spans="2:3" x14ac:dyDescent="0.2">
      <c r="B129" s="21"/>
      <c r="C129" s="21"/>
    </row>
    <row r="130" spans="2:3" x14ac:dyDescent="0.2">
      <c r="B130" s="21"/>
      <c r="C130" s="21"/>
    </row>
    <row r="131" spans="2:3" x14ac:dyDescent="0.2">
      <c r="B131" s="21"/>
      <c r="C131" s="21"/>
    </row>
    <row r="132" spans="2:3" x14ac:dyDescent="0.2">
      <c r="B132" s="21"/>
      <c r="C132" s="21"/>
    </row>
    <row r="133" spans="2:3" x14ac:dyDescent="0.2">
      <c r="B133" s="21"/>
      <c r="C133" s="21"/>
    </row>
    <row r="134" spans="2:3" x14ac:dyDescent="0.2">
      <c r="B134" s="21"/>
      <c r="C134" s="21"/>
    </row>
    <row r="135" spans="2:3" x14ac:dyDescent="0.2">
      <c r="B135" s="21"/>
      <c r="C135" s="21"/>
    </row>
    <row r="136" spans="2:3" x14ac:dyDescent="0.2">
      <c r="B136" s="21"/>
      <c r="C136" s="21"/>
    </row>
    <row r="137" spans="2:3" x14ac:dyDescent="0.2">
      <c r="B137" s="21"/>
      <c r="C137" s="21"/>
    </row>
    <row r="138" spans="2:3" x14ac:dyDescent="0.2">
      <c r="B138" s="21"/>
      <c r="C138" s="21"/>
    </row>
    <row r="139" spans="2:3" x14ac:dyDescent="0.2">
      <c r="B139" s="21"/>
      <c r="C139" s="21"/>
    </row>
    <row r="140" spans="2:3" x14ac:dyDescent="0.2">
      <c r="B140" s="21"/>
      <c r="C140" s="21"/>
    </row>
    <row r="141" spans="2:3" x14ac:dyDescent="0.2">
      <c r="B141" s="21"/>
      <c r="C141" s="21"/>
    </row>
    <row r="142" spans="2:3" x14ac:dyDescent="0.2">
      <c r="B142" s="21"/>
      <c r="C142" s="21"/>
    </row>
    <row r="143" spans="2:3" x14ac:dyDescent="0.2">
      <c r="B143" s="21"/>
      <c r="C143" s="21"/>
    </row>
    <row r="144" spans="2:3" x14ac:dyDescent="0.2">
      <c r="B144" s="21"/>
      <c r="C144" s="21"/>
    </row>
    <row r="145" spans="2:3" x14ac:dyDescent="0.2">
      <c r="B145" s="21"/>
      <c r="C145" s="21"/>
    </row>
    <row r="146" spans="2:3" x14ac:dyDescent="0.2">
      <c r="B146" s="21"/>
      <c r="C146" s="21"/>
    </row>
    <row r="147" spans="2:3" x14ac:dyDescent="0.2">
      <c r="B147" s="21"/>
      <c r="C147" s="21"/>
    </row>
    <row r="148" spans="2:3" x14ac:dyDescent="0.2">
      <c r="B148" s="21"/>
      <c r="C148" s="21"/>
    </row>
    <row r="149" spans="2:3" x14ac:dyDescent="0.2">
      <c r="B149" s="21"/>
      <c r="C149" s="21"/>
    </row>
    <row r="150" spans="2:3" x14ac:dyDescent="0.2">
      <c r="B150" s="21"/>
      <c r="C150" s="21"/>
    </row>
    <row r="151" spans="2:3" x14ac:dyDescent="0.2">
      <c r="B151" s="21"/>
      <c r="C151" s="21"/>
    </row>
    <row r="152" spans="2:3" x14ac:dyDescent="0.2">
      <c r="B152" s="21"/>
      <c r="C152" s="21"/>
    </row>
    <row r="153" spans="2:3" x14ac:dyDescent="0.2">
      <c r="B153" s="21"/>
      <c r="C153" s="21"/>
    </row>
    <row r="154" spans="2:3" x14ac:dyDescent="0.2">
      <c r="B154" s="21"/>
      <c r="C154" s="21"/>
    </row>
    <row r="155" spans="2:3" x14ac:dyDescent="0.2">
      <c r="B155" s="21"/>
      <c r="C155" s="21"/>
    </row>
    <row r="156" spans="2:3" x14ac:dyDescent="0.2">
      <c r="B156" s="21"/>
      <c r="C156" s="21"/>
    </row>
    <row r="157" spans="2:3" x14ac:dyDescent="0.2">
      <c r="B157" s="21"/>
      <c r="C157" s="21"/>
    </row>
    <row r="158" spans="2:3" x14ac:dyDescent="0.2">
      <c r="B158" s="21"/>
      <c r="C158" s="21"/>
    </row>
    <row r="159" spans="2:3" x14ac:dyDescent="0.2">
      <c r="B159" s="21"/>
      <c r="C159" s="21"/>
    </row>
    <row r="160" spans="2:3" x14ac:dyDescent="0.2">
      <c r="B160" s="21"/>
      <c r="C160" s="21"/>
    </row>
    <row r="161" spans="2:3" x14ac:dyDescent="0.2">
      <c r="B161" s="21"/>
      <c r="C161" s="21"/>
    </row>
    <row r="162" spans="2:3" x14ac:dyDescent="0.2">
      <c r="B162" s="21"/>
      <c r="C162" s="21"/>
    </row>
    <row r="163" spans="2:3" x14ac:dyDescent="0.2">
      <c r="B163" s="21"/>
      <c r="C163" s="21"/>
    </row>
    <row r="164" spans="2:3" x14ac:dyDescent="0.2">
      <c r="B164" s="21"/>
      <c r="C164" s="21"/>
    </row>
    <row r="165" spans="2:3" x14ac:dyDescent="0.2">
      <c r="B165" s="21"/>
      <c r="C165" s="21"/>
    </row>
    <row r="166" spans="2:3" x14ac:dyDescent="0.2">
      <c r="B166" s="21"/>
      <c r="C166" s="21"/>
    </row>
    <row r="167" spans="2:3" x14ac:dyDescent="0.2">
      <c r="B167" s="21"/>
      <c r="C167" s="21"/>
    </row>
    <row r="168" spans="2:3" x14ac:dyDescent="0.2">
      <c r="B168" s="21"/>
      <c r="C168" s="21"/>
    </row>
    <row r="169" spans="2:3" x14ac:dyDescent="0.2">
      <c r="B169" s="21"/>
      <c r="C169" s="21"/>
    </row>
    <row r="170" spans="2:3" x14ac:dyDescent="0.2">
      <c r="B170" s="21"/>
      <c r="C170" s="21"/>
    </row>
    <row r="171" spans="2:3" x14ac:dyDescent="0.2">
      <c r="B171" s="21"/>
      <c r="C171" s="21"/>
    </row>
    <row r="172" spans="2:3" x14ac:dyDescent="0.2">
      <c r="B172" s="21"/>
      <c r="C172" s="21"/>
    </row>
    <row r="173" spans="2:3" x14ac:dyDescent="0.2">
      <c r="B173" s="21"/>
      <c r="C173" s="21"/>
    </row>
    <row r="174" spans="2:3" x14ac:dyDescent="0.2">
      <c r="B174" s="21"/>
      <c r="C174" s="21"/>
    </row>
    <row r="175" spans="2:3" x14ac:dyDescent="0.2">
      <c r="B175" s="21"/>
      <c r="C175" s="21"/>
    </row>
    <row r="176" spans="2:3" x14ac:dyDescent="0.2">
      <c r="B176" s="21"/>
      <c r="C176" s="21"/>
    </row>
    <row r="177" spans="2:3" x14ac:dyDescent="0.2">
      <c r="B177" s="21"/>
      <c r="C177" s="21"/>
    </row>
    <row r="178" spans="2:3" x14ac:dyDescent="0.2">
      <c r="B178" s="21"/>
      <c r="C178" s="21"/>
    </row>
    <row r="179" spans="2:3" x14ac:dyDescent="0.2">
      <c r="B179" s="21"/>
      <c r="C179" s="21"/>
    </row>
  </sheetData>
  <conditionalFormatting sqref="J5:J38">
    <cfRule type="cellIs" dxfId="2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179"/>
  <sheetViews>
    <sheetView tabSelected="1" topLeftCell="A2" zoomScale="82" zoomScaleNormal="82" workbookViewId="0">
      <selection activeCell="K32" sqref="K32"/>
    </sheetView>
  </sheetViews>
  <sheetFormatPr defaultRowHeight="12.75" x14ac:dyDescent="0.2"/>
  <cols>
    <col min="1" max="1" width="25.7109375" style="21" customWidth="1"/>
    <col min="2" max="3" width="12.5703125" style="50" customWidth="1"/>
    <col min="4" max="6" width="12.5703125" style="42" customWidth="1"/>
    <col min="7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90"/>
      <c r="C1" s="90"/>
      <c r="D1" s="91"/>
      <c r="E1" s="91"/>
      <c r="F1" s="91"/>
      <c r="G1" s="73"/>
      <c r="H1" s="73"/>
      <c r="I1" s="74" t="s">
        <v>58</v>
      </c>
    </row>
    <row r="2" spans="1:10" s="1" customFormat="1" ht="18.75" customHeight="1" x14ac:dyDescent="0.3">
      <c r="A2" s="75" t="s">
        <v>146</v>
      </c>
      <c r="B2" s="92"/>
      <c r="C2" s="92"/>
      <c r="D2" s="93"/>
      <c r="E2" s="93"/>
      <c r="F2" s="93"/>
      <c r="G2" s="76"/>
      <c r="H2" s="76"/>
      <c r="I2" s="78" t="s">
        <v>59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4">
        <v>626072</v>
      </c>
      <c r="C5" s="44">
        <v>636024</v>
      </c>
      <c r="D5" s="44">
        <v>655381</v>
      </c>
      <c r="E5" s="47">
        <v>657563</v>
      </c>
      <c r="F5" s="47">
        <v>685163</v>
      </c>
      <c r="G5" s="106">
        <f>IF(E5&gt;0,F5/E5-1,"-")</f>
        <v>4.1973164548491981E-2</v>
      </c>
      <c r="H5" s="71">
        <f>IF(B5&gt;0,((F5/B5)^(1/4)-1),"-")</f>
        <v>2.2803970506881877E-2</v>
      </c>
      <c r="I5" s="101" t="s">
        <v>5</v>
      </c>
      <c r="J5" s="70"/>
    </row>
    <row r="6" spans="1:10" ht="14.1" customHeight="1" x14ac:dyDescent="0.2">
      <c r="A6" s="100" t="s">
        <v>8</v>
      </c>
      <c r="B6" s="47">
        <v>52409</v>
      </c>
      <c r="C6" s="47">
        <v>50496</v>
      </c>
      <c r="D6" s="47">
        <v>51927</v>
      </c>
      <c r="E6" s="47">
        <v>48625</v>
      </c>
      <c r="F6" s="47">
        <v>50189</v>
      </c>
      <c r="G6" s="106">
        <f t="shared" ref="G6:G38" si="0">IF(E6&gt;0,F6/E6-1,"-")</f>
        <v>3.2164524421593788E-2</v>
      </c>
      <c r="H6" s="71">
        <f t="shared" ref="H6:H38" si="1">IF(B6&gt;0,((F6/B6)^(1/4)-1),"-")</f>
        <v>-1.0762281031403753E-2</v>
      </c>
      <c r="I6" s="102" t="s">
        <v>9</v>
      </c>
      <c r="J6" s="70"/>
    </row>
    <row r="7" spans="1:10" ht="14.1" customHeight="1" x14ac:dyDescent="0.2">
      <c r="A7" s="100" t="s">
        <v>10</v>
      </c>
      <c r="B7" s="47">
        <v>5110</v>
      </c>
      <c r="C7" s="47">
        <v>4827</v>
      </c>
      <c r="D7" s="47">
        <v>5379</v>
      </c>
      <c r="E7" s="47">
        <v>4846</v>
      </c>
      <c r="F7" s="47">
        <v>4673</v>
      </c>
      <c r="G7" s="106">
        <f t="shared" si="0"/>
        <v>-3.5699546017333939E-2</v>
      </c>
      <c r="H7" s="71">
        <f t="shared" si="1"/>
        <v>-2.2101634519781976E-2</v>
      </c>
      <c r="I7" s="102" t="s">
        <v>11</v>
      </c>
      <c r="J7" s="70"/>
    </row>
    <row r="8" spans="1:10" ht="14.1" customHeight="1" x14ac:dyDescent="0.2">
      <c r="A8" s="100" t="s">
        <v>6</v>
      </c>
      <c r="B8" s="47">
        <v>2406</v>
      </c>
      <c r="C8" s="47">
        <v>2880</v>
      </c>
      <c r="D8" s="47">
        <v>2874</v>
      </c>
      <c r="E8" s="47">
        <v>2581</v>
      </c>
      <c r="F8" s="47">
        <v>3086</v>
      </c>
      <c r="G8" s="106">
        <f t="shared" si="0"/>
        <v>0.1956605966679581</v>
      </c>
      <c r="H8" s="71">
        <f t="shared" si="1"/>
        <v>6.4204459983205009E-2</v>
      </c>
      <c r="I8" s="102" t="s">
        <v>7</v>
      </c>
      <c r="J8" s="70"/>
    </row>
    <row r="9" spans="1:10" ht="14.1" customHeight="1" x14ac:dyDescent="0.2">
      <c r="A9" s="100" t="s">
        <v>14</v>
      </c>
      <c r="B9" s="47">
        <v>19924</v>
      </c>
      <c r="C9" s="47">
        <v>19916</v>
      </c>
      <c r="D9" s="47">
        <v>16204</v>
      </c>
      <c r="E9" s="47">
        <v>18723</v>
      </c>
      <c r="F9" s="47">
        <v>18617</v>
      </c>
      <c r="G9" s="106">
        <f t="shared" si="0"/>
        <v>-5.6614858729904238E-3</v>
      </c>
      <c r="H9" s="71">
        <f t="shared" si="1"/>
        <v>-1.6819420589102685E-2</v>
      </c>
      <c r="I9" s="102" t="s">
        <v>15</v>
      </c>
      <c r="J9" s="70"/>
    </row>
    <row r="10" spans="1:10" ht="14.1" customHeight="1" x14ac:dyDescent="0.2">
      <c r="A10" s="100" t="s">
        <v>25</v>
      </c>
      <c r="B10" s="47">
        <v>78</v>
      </c>
      <c r="C10" s="47">
        <v>338</v>
      </c>
      <c r="D10" s="47">
        <v>218</v>
      </c>
      <c r="E10" s="47">
        <v>292</v>
      </c>
      <c r="F10" s="47">
        <v>259</v>
      </c>
      <c r="G10" s="106">
        <f t="shared" si="0"/>
        <v>-0.11301369863013699</v>
      </c>
      <c r="H10" s="71">
        <f t="shared" si="1"/>
        <v>0.34989904578281239</v>
      </c>
      <c r="I10" s="102" t="s">
        <v>26</v>
      </c>
      <c r="J10" s="70"/>
    </row>
    <row r="11" spans="1:10" ht="14.1" customHeight="1" x14ac:dyDescent="0.2">
      <c r="A11" s="100" t="s">
        <v>16</v>
      </c>
      <c r="B11" s="47">
        <v>148</v>
      </c>
      <c r="C11" s="47">
        <v>166</v>
      </c>
      <c r="D11" s="47">
        <v>118</v>
      </c>
      <c r="E11" s="47">
        <v>182</v>
      </c>
      <c r="F11" s="47">
        <v>304</v>
      </c>
      <c r="G11" s="106">
        <f t="shared" si="0"/>
        <v>0.67032967032967039</v>
      </c>
      <c r="H11" s="71">
        <f t="shared" si="1"/>
        <v>0.19716212108843334</v>
      </c>
      <c r="I11" s="102" t="s">
        <v>17</v>
      </c>
      <c r="J11" s="70"/>
    </row>
    <row r="12" spans="1:10" ht="14.1" customHeight="1" x14ac:dyDescent="0.2">
      <c r="A12" s="100" t="s">
        <v>18</v>
      </c>
      <c r="B12" s="47">
        <v>636</v>
      </c>
      <c r="C12" s="47">
        <v>359</v>
      </c>
      <c r="D12" s="47">
        <v>335</v>
      </c>
      <c r="E12" s="47">
        <v>401</v>
      </c>
      <c r="F12" s="47">
        <v>334</v>
      </c>
      <c r="G12" s="106">
        <f t="shared" si="0"/>
        <v>-0.16708229426433918</v>
      </c>
      <c r="H12" s="71">
        <f t="shared" si="1"/>
        <v>-0.14872018110315599</v>
      </c>
      <c r="I12" s="102" t="s">
        <v>19</v>
      </c>
      <c r="J12" s="70"/>
    </row>
    <row r="13" spans="1:10" ht="14.1" customHeight="1" x14ac:dyDescent="0.2">
      <c r="A13" s="100" t="s">
        <v>27</v>
      </c>
      <c r="B13" s="47">
        <v>110</v>
      </c>
      <c r="C13" s="47">
        <v>107</v>
      </c>
      <c r="D13" s="47">
        <v>196</v>
      </c>
      <c r="E13" s="47">
        <v>154</v>
      </c>
      <c r="F13" s="47">
        <v>89</v>
      </c>
      <c r="G13" s="106">
        <f t="shared" si="0"/>
        <v>-0.42207792207792205</v>
      </c>
      <c r="H13" s="71">
        <f t="shared" si="1"/>
        <v>-5.1582999041837385E-2</v>
      </c>
      <c r="I13" s="102" t="s">
        <v>28</v>
      </c>
      <c r="J13" s="70"/>
    </row>
    <row r="14" spans="1:10" ht="14.1" customHeight="1" x14ac:dyDescent="0.2">
      <c r="A14" s="100" t="s">
        <v>29</v>
      </c>
      <c r="B14" s="47">
        <v>356</v>
      </c>
      <c r="C14" s="47">
        <v>160</v>
      </c>
      <c r="D14" s="47">
        <v>126</v>
      </c>
      <c r="E14" s="47">
        <v>129</v>
      </c>
      <c r="F14" s="47">
        <v>101</v>
      </c>
      <c r="G14" s="106">
        <f t="shared" si="0"/>
        <v>-0.21705426356589153</v>
      </c>
      <c r="H14" s="71">
        <f t="shared" si="1"/>
        <v>-0.27017649898363294</v>
      </c>
      <c r="I14" s="102" t="s">
        <v>29</v>
      </c>
      <c r="J14" s="70"/>
    </row>
    <row r="15" spans="1:10" ht="14.1" customHeight="1" x14ac:dyDescent="0.2">
      <c r="A15" s="100" t="s">
        <v>12</v>
      </c>
      <c r="B15" s="47">
        <v>426</v>
      </c>
      <c r="C15" s="47">
        <v>311</v>
      </c>
      <c r="D15" s="47">
        <v>748</v>
      </c>
      <c r="E15" s="47">
        <v>410</v>
      </c>
      <c r="F15" s="47">
        <v>458</v>
      </c>
      <c r="G15" s="106">
        <f t="shared" si="0"/>
        <v>0.11707317073170742</v>
      </c>
      <c r="H15" s="71">
        <f t="shared" si="1"/>
        <v>1.8272393513501406E-2</v>
      </c>
      <c r="I15" s="102" t="s">
        <v>13</v>
      </c>
      <c r="J15" s="70"/>
    </row>
    <row r="16" spans="1:10" ht="14.1" customHeight="1" x14ac:dyDescent="0.2">
      <c r="A16" s="100" t="s">
        <v>23</v>
      </c>
      <c r="B16" s="47">
        <v>446</v>
      </c>
      <c r="C16" s="47">
        <v>510</v>
      </c>
      <c r="D16" s="47">
        <v>657</v>
      </c>
      <c r="E16" s="47">
        <v>573</v>
      </c>
      <c r="F16" s="47">
        <v>580</v>
      </c>
      <c r="G16" s="106">
        <f t="shared" si="0"/>
        <v>1.221640488656206E-2</v>
      </c>
      <c r="H16" s="71">
        <f t="shared" si="1"/>
        <v>6.7882043075807585E-2</v>
      </c>
      <c r="I16" s="102" t="s">
        <v>24</v>
      </c>
      <c r="J16" s="70"/>
    </row>
    <row r="17" spans="1:10" ht="14.1" customHeight="1" x14ac:dyDescent="0.2">
      <c r="A17" s="100" t="s">
        <v>22</v>
      </c>
      <c r="B17" s="47">
        <v>35</v>
      </c>
      <c r="C17" s="47">
        <v>163</v>
      </c>
      <c r="D17" s="47">
        <v>64</v>
      </c>
      <c r="E17" s="47">
        <v>37</v>
      </c>
      <c r="F17" s="47">
        <v>114</v>
      </c>
      <c r="G17" s="106">
        <f t="shared" si="0"/>
        <v>2.0810810810810811</v>
      </c>
      <c r="H17" s="71">
        <f t="shared" si="1"/>
        <v>0.34341193330814024</v>
      </c>
      <c r="I17" s="102" t="s">
        <v>22</v>
      </c>
      <c r="J17" s="70"/>
    </row>
    <row r="18" spans="1:10" ht="14.1" customHeight="1" x14ac:dyDescent="0.2">
      <c r="A18" s="100" t="s">
        <v>20</v>
      </c>
      <c r="B18" s="47">
        <v>23</v>
      </c>
      <c r="C18" s="47">
        <v>17</v>
      </c>
      <c r="D18" s="47">
        <v>17</v>
      </c>
      <c r="E18" s="47">
        <v>9</v>
      </c>
      <c r="F18" s="47">
        <v>34</v>
      </c>
      <c r="G18" s="106">
        <f t="shared" si="0"/>
        <v>2.7777777777777777</v>
      </c>
      <c r="H18" s="71">
        <f t="shared" si="1"/>
        <v>0.10265022457198891</v>
      </c>
      <c r="I18" s="102" t="s">
        <v>21</v>
      </c>
      <c r="J18" s="70"/>
    </row>
    <row r="19" spans="1:10" ht="14.1" customHeight="1" x14ac:dyDescent="0.2">
      <c r="A19" s="100" t="s">
        <v>30</v>
      </c>
      <c r="B19" s="47">
        <v>151</v>
      </c>
      <c r="C19" s="47">
        <v>185</v>
      </c>
      <c r="D19" s="47">
        <v>59</v>
      </c>
      <c r="E19" s="47">
        <v>85</v>
      </c>
      <c r="F19" s="47">
        <v>133</v>
      </c>
      <c r="G19" s="106">
        <f t="shared" si="0"/>
        <v>0.56470588235294117</v>
      </c>
      <c r="H19" s="71">
        <f t="shared" si="1"/>
        <v>-3.1234479370829904E-2</v>
      </c>
      <c r="I19" s="102" t="s">
        <v>31</v>
      </c>
      <c r="J19" s="70"/>
    </row>
    <row r="20" spans="1:10" ht="14.1" customHeight="1" x14ac:dyDescent="0.2">
      <c r="A20" s="100" t="s">
        <v>77</v>
      </c>
      <c r="B20" s="47">
        <v>912</v>
      </c>
      <c r="C20" s="47">
        <v>1284</v>
      </c>
      <c r="D20" s="47">
        <v>1154</v>
      </c>
      <c r="E20" s="47">
        <v>914</v>
      </c>
      <c r="F20" s="47">
        <v>646</v>
      </c>
      <c r="G20" s="106">
        <f t="shared" si="0"/>
        <v>-0.29321663019693656</v>
      </c>
      <c r="H20" s="71">
        <f t="shared" si="1"/>
        <v>-8.2598554868059337E-2</v>
      </c>
      <c r="I20" s="102" t="s">
        <v>78</v>
      </c>
      <c r="J20" s="70"/>
    </row>
    <row r="21" spans="1:10" ht="14.1" customHeight="1" x14ac:dyDescent="0.2">
      <c r="A21" s="100" t="s">
        <v>87</v>
      </c>
      <c r="B21" s="47">
        <v>195</v>
      </c>
      <c r="C21" s="47">
        <v>394</v>
      </c>
      <c r="D21" s="47">
        <v>262</v>
      </c>
      <c r="E21" s="47">
        <v>241</v>
      </c>
      <c r="F21" s="47">
        <v>286</v>
      </c>
      <c r="G21" s="106">
        <f t="shared" si="0"/>
        <v>0.18672199170124482</v>
      </c>
      <c r="H21" s="71">
        <f t="shared" si="1"/>
        <v>0.10048177705902828</v>
      </c>
      <c r="I21" s="102" t="s">
        <v>36</v>
      </c>
      <c r="J21" s="70"/>
    </row>
    <row r="22" spans="1:10" ht="14.1" customHeight="1" x14ac:dyDescent="0.2">
      <c r="A22" s="100" t="s">
        <v>79</v>
      </c>
      <c r="B22" s="47">
        <v>305</v>
      </c>
      <c r="C22" s="47">
        <v>336</v>
      </c>
      <c r="D22" s="47">
        <v>123</v>
      </c>
      <c r="E22" s="47">
        <v>203</v>
      </c>
      <c r="F22" s="47">
        <v>90</v>
      </c>
      <c r="G22" s="106">
        <f t="shared" si="0"/>
        <v>-0.55665024630541871</v>
      </c>
      <c r="H22" s="71">
        <f t="shared" si="1"/>
        <v>-0.26296914836954677</v>
      </c>
      <c r="I22" s="102" t="s">
        <v>80</v>
      </c>
      <c r="J22" s="70"/>
    </row>
    <row r="23" spans="1:10" ht="14.1" customHeight="1" x14ac:dyDescent="0.2">
      <c r="A23" s="100" t="s">
        <v>115</v>
      </c>
      <c r="B23" s="47">
        <v>86</v>
      </c>
      <c r="C23" s="47">
        <v>120</v>
      </c>
      <c r="D23" s="47">
        <v>100</v>
      </c>
      <c r="E23" s="47">
        <v>199</v>
      </c>
      <c r="F23" s="47">
        <v>330</v>
      </c>
      <c r="G23" s="106">
        <f t="shared" si="0"/>
        <v>0.65829145728643224</v>
      </c>
      <c r="H23" s="71">
        <f t="shared" si="1"/>
        <v>0.39959980131329997</v>
      </c>
      <c r="I23" s="102" t="s">
        <v>118</v>
      </c>
      <c r="J23" s="70"/>
    </row>
    <row r="24" spans="1:10" ht="14.1" customHeight="1" x14ac:dyDescent="0.2">
      <c r="A24" s="100" t="s">
        <v>32</v>
      </c>
      <c r="B24" s="47">
        <v>94</v>
      </c>
      <c r="C24" s="47">
        <v>71</v>
      </c>
      <c r="D24" s="47">
        <v>99</v>
      </c>
      <c r="E24" s="47">
        <v>50</v>
      </c>
      <c r="F24" s="47">
        <v>83</v>
      </c>
      <c r="G24" s="106">
        <f t="shared" si="0"/>
        <v>0.65999999999999992</v>
      </c>
      <c r="H24" s="71">
        <f t="shared" si="1"/>
        <v>-3.0634498439367164E-2</v>
      </c>
      <c r="I24" s="102" t="s">
        <v>33</v>
      </c>
      <c r="J24" s="70"/>
    </row>
    <row r="25" spans="1:10" ht="14.1" customHeight="1" x14ac:dyDescent="0.2">
      <c r="A25" s="100" t="s">
        <v>34</v>
      </c>
      <c r="B25" s="47">
        <v>299</v>
      </c>
      <c r="C25" s="47">
        <v>190</v>
      </c>
      <c r="D25" s="47">
        <v>219</v>
      </c>
      <c r="E25" s="47">
        <v>152</v>
      </c>
      <c r="F25" s="47">
        <v>177</v>
      </c>
      <c r="G25" s="106">
        <f t="shared" si="0"/>
        <v>0.16447368421052633</v>
      </c>
      <c r="H25" s="71">
        <f t="shared" si="1"/>
        <v>-0.12284666383895182</v>
      </c>
      <c r="I25" s="102" t="s">
        <v>35</v>
      </c>
      <c r="J25" s="70"/>
    </row>
    <row r="26" spans="1:10" ht="14.1" customHeight="1" x14ac:dyDescent="0.2">
      <c r="A26" s="100" t="s">
        <v>37</v>
      </c>
      <c r="B26" s="47">
        <v>56</v>
      </c>
      <c r="C26" s="47">
        <v>72</v>
      </c>
      <c r="D26" s="47">
        <v>113</v>
      </c>
      <c r="E26" s="47">
        <v>157</v>
      </c>
      <c r="F26" s="47">
        <v>220</v>
      </c>
      <c r="G26" s="106">
        <f t="shared" si="0"/>
        <v>0.40127388535031838</v>
      </c>
      <c r="H26" s="71">
        <f t="shared" si="1"/>
        <v>0.40785738550828721</v>
      </c>
      <c r="I26" s="102" t="s">
        <v>38</v>
      </c>
      <c r="J26" s="70"/>
    </row>
    <row r="27" spans="1:10" ht="14.1" customHeight="1" x14ac:dyDescent="0.2">
      <c r="A27" s="100" t="s">
        <v>39</v>
      </c>
      <c r="B27" s="47">
        <v>241</v>
      </c>
      <c r="C27" s="47">
        <v>398</v>
      </c>
      <c r="D27" s="47">
        <v>432</v>
      </c>
      <c r="E27" s="47">
        <v>590</v>
      </c>
      <c r="F27" s="47">
        <v>344</v>
      </c>
      <c r="G27" s="106">
        <f t="shared" si="0"/>
        <v>-0.41694915254237286</v>
      </c>
      <c r="H27" s="71">
        <f t="shared" si="1"/>
        <v>9.3038224819869786E-2</v>
      </c>
      <c r="I27" s="102" t="s">
        <v>40</v>
      </c>
      <c r="J27" s="70"/>
    </row>
    <row r="28" spans="1:10" ht="14.1" customHeight="1" x14ac:dyDescent="0.2">
      <c r="A28" s="100" t="s">
        <v>41</v>
      </c>
      <c r="B28" s="47">
        <v>138</v>
      </c>
      <c r="C28" s="47">
        <v>64</v>
      </c>
      <c r="D28" s="47">
        <v>52</v>
      </c>
      <c r="E28" s="47">
        <v>110</v>
      </c>
      <c r="F28" s="47">
        <v>263</v>
      </c>
      <c r="G28" s="106">
        <f t="shared" si="0"/>
        <v>1.3909090909090911</v>
      </c>
      <c r="H28" s="71">
        <f t="shared" si="1"/>
        <v>0.1749494046011939</v>
      </c>
      <c r="I28" s="102" t="s">
        <v>41</v>
      </c>
      <c r="J28" s="70"/>
    </row>
    <row r="29" spans="1:10" ht="14.1" customHeight="1" x14ac:dyDescent="0.2">
      <c r="A29" s="100" t="s">
        <v>42</v>
      </c>
      <c r="B29" s="47">
        <v>66</v>
      </c>
      <c r="C29" s="47">
        <v>39</v>
      </c>
      <c r="D29" s="47">
        <v>127</v>
      </c>
      <c r="E29" s="47">
        <v>51</v>
      </c>
      <c r="F29" s="47">
        <v>60</v>
      </c>
      <c r="G29" s="106">
        <f t="shared" si="0"/>
        <v>0.17647058823529416</v>
      </c>
      <c r="H29" s="71">
        <f t="shared" si="1"/>
        <v>-2.3545910323689467E-2</v>
      </c>
      <c r="I29" s="102" t="s">
        <v>42</v>
      </c>
      <c r="J29" s="70"/>
    </row>
    <row r="30" spans="1:10" ht="14.1" customHeight="1" x14ac:dyDescent="0.2">
      <c r="A30" s="100" t="s">
        <v>81</v>
      </c>
      <c r="B30" s="47">
        <v>112</v>
      </c>
      <c r="C30" s="47">
        <v>54</v>
      </c>
      <c r="D30" s="47">
        <v>93</v>
      </c>
      <c r="E30" s="47">
        <v>86</v>
      </c>
      <c r="F30" s="47">
        <v>137</v>
      </c>
      <c r="G30" s="106">
        <f t="shared" si="0"/>
        <v>0.59302325581395343</v>
      </c>
      <c r="H30" s="71">
        <f t="shared" si="1"/>
        <v>5.1660678817827099E-2</v>
      </c>
      <c r="I30" s="102" t="s">
        <v>81</v>
      </c>
      <c r="J30" s="70"/>
    </row>
    <row r="31" spans="1:10" ht="14.1" customHeight="1" x14ac:dyDescent="0.2">
      <c r="A31" s="100" t="s">
        <v>82</v>
      </c>
      <c r="B31" s="47">
        <v>28</v>
      </c>
      <c r="C31" s="47">
        <v>14</v>
      </c>
      <c r="D31" s="47">
        <v>26</v>
      </c>
      <c r="E31" s="47">
        <v>16</v>
      </c>
      <c r="F31" s="47">
        <v>28</v>
      </c>
      <c r="G31" s="106">
        <f t="shared" si="0"/>
        <v>0.75</v>
      </c>
      <c r="H31" s="71">
        <f t="shared" si="1"/>
        <v>0</v>
      </c>
      <c r="I31" s="102" t="s">
        <v>82</v>
      </c>
      <c r="J31" s="70"/>
    </row>
    <row r="32" spans="1:10" ht="14.1" customHeight="1" x14ac:dyDescent="0.2">
      <c r="A32" s="100" t="s">
        <v>83</v>
      </c>
      <c r="B32" s="47">
        <v>47</v>
      </c>
      <c r="C32" s="47">
        <v>23</v>
      </c>
      <c r="D32" s="47">
        <v>21</v>
      </c>
      <c r="E32" s="47">
        <v>35</v>
      </c>
      <c r="F32" s="47">
        <v>13</v>
      </c>
      <c r="G32" s="106">
        <f t="shared" si="0"/>
        <v>-0.62857142857142856</v>
      </c>
      <c r="H32" s="71">
        <f t="shared" si="1"/>
        <v>-0.27479402502407801</v>
      </c>
      <c r="I32" s="102" t="s">
        <v>84</v>
      </c>
      <c r="J32" s="70"/>
    </row>
    <row r="33" spans="1:10" ht="14.1" customHeight="1" x14ac:dyDescent="0.2">
      <c r="A33" s="100" t="s">
        <v>85</v>
      </c>
      <c r="B33" s="47">
        <v>171</v>
      </c>
      <c r="C33" s="47">
        <v>85</v>
      </c>
      <c r="D33" s="47">
        <v>98</v>
      </c>
      <c r="E33" s="47">
        <v>92</v>
      </c>
      <c r="F33" s="47">
        <v>122</v>
      </c>
      <c r="G33" s="106">
        <f t="shared" si="0"/>
        <v>0.32608695652173902</v>
      </c>
      <c r="H33" s="71">
        <f t="shared" si="1"/>
        <v>-8.0946210565215782E-2</v>
      </c>
      <c r="I33" s="102" t="s">
        <v>86</v>
      </c>
      <c r="J33" s="70"/>
    </row>
    <row r="34" spans="1:10" ht="14.1" customHeight="1" x14ac:dyDescent="0.2">
      <c r="A34" s="100" t="s">
        <v>116</v>
      </c>
      <c r="B34" s="47">
        <v>243</v>
      </c>
      <c r="C34" s="47">
        <v>94</v>
      </c>
      <c r="D34" s="47">
        <v>267</v>
      </c>
      <c r="E34" s="47">
        <v>404</v>
      </c>
      <c r="F34" s="47">
        <v>364</v>
      </c>
      <c r="G34" s="106">
        <f t="shared" si="0"/>
        <v>-9.9009900990098987E-2</v>
      </c>
      <c r="H34" s="71">
        <f t="shared" si="1"/>
        <v>0.10630220376874333</v>
      </c>
      <c r="I34" s="102" t="s">
        <v>119</v>
      </c>
      <c r="J34" s="70"/>
    </row>
    <row r="35" spans="1:10" ht="14.1" customHeight="1" x14ac:dyDescent="0.2">
      <c r="A35" s="100" t="s">
        <v>117</v>
      </c>
      <c r="B35" s="47">
        <v>80</v>
      </c>
      <c r="C35" s="47">
        <v>74</v>
      </c>
      <c r="D35" s="47">
        <v>89</v>
      </c>
      <c r="E35" s="47">
        <v>126</v>
      </c>
      <c r="F35" s="47">
        <v>132</v>
      </c>
      <c r="G35" s="106">
        <f t="shared" si="0"/>
        <v>4.7619047619047672E-2</v>
      </c>
      <c r="H35" s="71">
        <f t="shared" si="1"/>
        <v>0.13336810342735195</v>
      </c>
      <c r="I35" s="102" t="s">
        <v>120</v>
      </c>
      <c r="J35" s="70"/>
    </row>
    <row r="36" spans="1:10" ht="14.1" customHeight="1" x14ac:dyDescent="0.2">
      <c r="A36" s="100" t="s">
        <v>43</v>
      </c>
      <c r="B36" s="142">
        <f>B38-SUM(B5:B35)</f>
        <v>2347</v>
      </c>
      <c r="C36" s="142">
        <f>C38-SUM(C5:C35)</f>
        <v>1969</v>
      </c>
      <c r="D36" s="142">
        <f>D38-SUM(D5:D35)</f>
        <v>1346</v>
      </c>
      <c r="E36" s="142">
        <f>E38-SUM(E5:E35)</f>
        <v>1407</v>
      </c>
      <c r="F36" s="142">
        <v>1655</v>
      </c>
      <c r="G36" s="106">
        <f t="shared" si="0"/>
        <v>0.17626154939587768</v>
      </c>
      <c r="H36" s="71">
        <f t="shared" si="1"/>
        <v>-8.3629231417385985E-2</v>
      </c>
      <c r="I36" s="102" t="s">
        <v>44</v>
      </c>
      <c r="J36" s="70"/>
    </row>
    <row r="37" spans="1:10" ht="14.1" customHeight="1" x14ac:dyDescent="0.2">
      <c r="A37" s="79" t="s">
        <v>45</v>
      </c>
      <c r="B37" s="118">
        <v>87678</v>
      </c>
      <c r="C37" s="118">
        <v>85716</v>
      </c>
      <c r="D37" s="118">
        <v>83543</v>
      </c>
      <c r="E37" s="118">
        <v>81880</v>
      </c>
      <c r="F37" s="118">
        <v>83921</v>
      </c>
      <c r="G37" s="84">
        <f t="shared" si="0"/>
        <v>2.4926722032242221E-2</v>
      </c>
      <c r="H37" s="85">
        <f t="shared" si="1"/>
        <v>-1.0889063373690666E-2</v>
      </c>
      <c r="I37" s="81" t="s">
        <v>46</v>
      </c>
      <c r="J37" s="70"/>
    </row>
    <row r="38" spans="1:10" ht="14.1" customHeight="1" x14ac:dyDescent="0.2">
      <c r="A38" s="109" t="s">
        <v>47</v>
      </c>
      <c r="B38" s="120">
        <v>713750</v>
      </c>
      <c r="C38" s="120">
        <v>721740</v>
      </c>
      <c r="D38" s="120">
        <v>738924</v>
      </c>
      <c r="E38" s="120">
        <v>739443</v>
      </c>
      <c r="F38" s="120">
        <v>769084</v>
      </c>
      <c r="G38" s="84">
        <f t="shared" si="0"/>
        <v>4.0085577928251404E-2</v>
      </c>
      <c r="H38" s="84">
        <f t="shared" si="1"/>
        <v>1.8842173805244444E-2</v>
      </c>
      <c r="I38" s="81" t="s">
        <v>48</v>
      </c>
      <c r="J38" s="70"/>
    </row>
    <row r="39" spans="1:10" ht="12.75" customHeight="1" x14ac:dyDescent="0.2">
      <c r="A39" s="13" t="s">
        <v>130</v>
      </c>
      <c r="B39" s="122"/>
      <c r="C39" s="42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22"/>
      <c r="C40" s="42"/>
      <c r="E40" s="13" t="s">
        <v>113</v>
      </c>
      <c r="I40" s="14" t="s">
        <v>89</v>
      </c>
      <c r="J40"/>
    </row>
    <row r="41" spans="1:10" x14ac:dyDescent="0.2">
      <c r="B41" s="42"/>
      <c r="C41" s="42"/>
      <c r="G41"/>
      <c r="H41"/>
      <c r="J41"/>
    </row>
    <row r="42" spans="1:10" x14ac:dyDescent="0.2">
      <c r="A42"/>
      <c r="B42"/>
      <c r="C42"/>
      <c r="D42" s="21"/>
      <c r="E42" s="21"/>
      <c r="F42" s="21"/>
    </row>
    <row r="43" spans="1:10" x14ac:dyDescent="0.2">
      <c r="A43"/>
      <c r="B43"/>
      <c r="C43"/>
      <c r="D43" s="21"/>
      <c r="E43" s="21"/>
      <c r="F43" s="21"/>
    </row>
    <row r="44" spans="1:10" x14ac:dyDescent="0.2">
      <c r="A44"/>
      <c r="B44"/>
      <c r="C44"/>
      <c r="D44" s="21"/>
      <c r="E44" s="21"/>
      <c r="F44" s="21"/>
    </row>
    <row r="45" spans="1:10" x14ac:dyDescent="0.2">
      <c r="A45"/>
      <c r="B45"/>
      <c r="C45"/>
      <c r="D45" s="21"/>
      <c r="E45" s="21"/>
      <c r="F45" s="21"/>
    </row>
    <row r="46" spans="1:10" x14ac:dyDescent="0.2">
      <c r="A46"/>
      <c r="B46"/>
      <c r="C46"/>
      <c r="D46" s="21"/>
      <c r="E46" s="21"/>
      <c r="F46" s="21"/>
    </row>
    <row r="47" spans="1:10" x14ac:dyDescent="0.2">
      <c r="A47"/>
      <c r="B47"/>
      <c r="C47"/>
      <c r="D47" s="21"/>
      <c r="E47" s="21"/>
      <c r="F47" s="21"/>
    </row>
    <row r="48" spans="1:10" x14ac:dyDescent="0.2">
      <c r="A48"/>
      <c r="B48"/>
      <c r="C48"/>
      <c r="D48" s="21"/>
      <c r="E48" s="21"/>
      <c r="F48" s="21"/>
    </row>
    <row r="49" spans="1:6" x14ac:dyDescent="0.2">
      <c r="A49"/>
      <c r="B49"/>
      <c r="C49"/>
      <c r="D49" s="21"/>
      <c r="E49" s="21"/>
      <c r="F49" s="21"/>
    </row>
    <row r="50" spans="1:6" x14ac:dyDescent="0.2">
      <c r="A50"/>
      <c r="B50"/>
      <c r="C50"/>
      <c r="D50" s="21"/>
      <c r="E50" s="21"/>
      <c r="F50" s="21"/>
    </row>
    <row r="51" spans="1:6" x14ac:dyDescent="0.2">
      <c r="A51"/>
      <c r="B51"/>
      <c r="C51"/>
      <c r="D51" s="21"/>
      <c r="E51" s="21"/>
      <c r="F51" s="21"/>
    </row>
    <row r="52" spans="1:6" x14ac:dyDescent="0.2">
      <c r="A52"/>
      <c r="B52"/>
      <c r="C52"/>
      <c r="D52" s="21"/>
      <c r="E52" s="21"/>
      <c r="F52" s="21"/>
    </row>
    <row r="53" spans="1:6" x14ac:dyDescent="0.2">
      <c r="A53"/>
      <c r="B53"/>
      <c r="C53"/>
      <c r="D53" s="21"/>
      <c r="E53" s="21"/>
      <c r="F53" s="21"/>
    </row>
    <row r="54" spans="1:6" x14ac:dyDescent="0.2">
      <c r="A54"/>
      <c r="B54"/>
      <c r="C54"/>
      <c r="D54" s="21"/>
      <c r="E54" s="21"/>
      <c r="F54" s="21"/>
    </row>
    <row r="55" spans="1:6" x14ac:dyDescent="0.2">
      <c r="B55" s="21"/>
      <c r="C55" s="21"/>
      <c r="D55" s="21"/>
      <c r="E55" s="21"/>
      <c r="F55" s="21"/>
    </row>
    <row r="56" spans="1:6" x14ac:dyDescent="0.2">
      <c r="B56" s="21"/>
      <c r="C56" s="21"/>
      <c r="D56" s="21"/>
      <c r="E56" s="21"/>
      <c r="F56" s="21"/>
    </row>
    <row r="57" spans="1:6" x14ac:dyDescent="0.2">
      <c r="B57" s="21"/>
      <c r="C57" s="21"/>
      <c r="D57" s="21"/>
      <c r="E57" s="21"/>
      <c r="F57" s="21"/>
    </row>
    <row r="58" spans="1:6" x14ac:dyDescent="0.2">
      <c r="B58" s="21"/>
      <c r="C58" s="21"/>
      <c r="D58" s="21"/>
      <c r="E58" s="21"/>
      <c r="F58" s="21"/>
    </row>
    <row r="59" spans="1:6" x14ac:dyDescent="0.2">
      <c r="B59" s="21"/>
      <c r="C59" s="21"/>
      <c r="D59" s="21"/>
      <c r="E59" s="21"/>
      <c r="F59" s="21"/>
    </row>
    <row r="60" spans="1:6" x14ac:dyDescent="0.2">
      <c r="B60" s="21"/>
      <c r="C60" s="21"/>
      <c r="D60" s="21"/>
      <c r="E60" s="21"/>
      <c r="F60" s="21"/>
    </row>
    <row r="61" spans="1:6" x14ac:dyDescent="0.2">
      <c r="B61" s="21"/>
      <c r="C61" s="21"/>
      <c r="D61" s="21"/>
      <c r="E61" s="21"/>
      <c r="F61" s="21"/>
    </row>
    <row r="62" spans="1:6" x14ac:dyDescent="0.2">
      <c r="B62" s="21"/>
      <c r="C62" s="21"/>
      <c r="D62" s="21"/>
      <c r="E62" s="21"/>
      <c r="F62" s="21"/>
    </row>
    <row r="63" spans="1:6" x14ac:dyDescent="0.2">
      <c r="B63" s="21"/>
      <c r="C63" s="21"/>
      <c r="D63" s="21"/>
      <c r="E63" s="21"/>
      <c r="F63" s="21"/>
    </row>
    <row r="64" spans="1:6" x14ac:dyDescent="0.2">
      <c r="B64" s="21"/>
      <c r="C64" s="21"/>
      <c r="D64" s="21"/>
      <c r="E64" s="21"/>
      <c r="F64" s="21"/>
    </row>
    <row r="65" spans="2:6" x14ac:dyDescent="0.2">
      <c r="B65" s="21"/>
      <c r="C65" s="21"/>
      <c r="D65" s="21"/>
      <c r="E65" s="21"/>
      <c r="F65" s="21"/>
    </row>
    <row r="66" spans="2:6" x14ac:dyDescent="0.2">
      <c r="B66" s="21"/>
      <c r="C66" s="21"/>
      <c r="D66" s="21"/>
      <c r="E66" s="21"/>
      <c r="F66" s="21"/>
    </row>
    <row r="67" spans="2:6" x14ac:dyDescent="0.2">
      <c r="B67" s="21"/>
      <c r="C67" s="21"/>
      <c r="D67" s="21"/>
      <c r="E67" s="21"/>
      <c r="F67" s="21"/>
    </row>
    <row r="68" spans="2:6" x14ac:dyDescent="0.2">
      <c r="B68" s="21"/>
      <c r="C68" s="21"/>
      <c r="D68" s="21"/>
      <c r="E68" s="21"/>
      <c r="F68" s="21"/>
    </row>
    <row r="69" spans="2:6" x14ac:dyDescent="0.2">
      <c r="B69" s="21"/>
      <c r="C69" s="21"/>
      <c r="D69" s="21"/>
      <c r="E69" s="21"/>
      <c r="F69" s="21"/>
    </row>
    <row r="70" spans="2:6" x14ac:dyDescent="0.2">
      <c r="B70" s="21"/>
      <c r="C70" s="21"/>
      <c r="D70" s="21"/>
      <c r="E70" s="21"/>
      <c r="F70" s="21"/>
    </row>
    <row r="71" spans="2:6" x14ac:dyDescent="0.2">
      <c r="B71" s="21"/>
      <c r="C71" s="21"/>
      <c r="D71" s="21"/>
      <c r="E71" s="21"/>
      <c r="F71" s="21"/>
    </row>
    <row r="72" spans="2:6" x14ac:dyDescent="0.2">
      <c r="B72" s="21"/>
      <c r="C72" s="21"/>
      <c r="D72" s="21"/>
      <c r="E72" s="21"/>
      <c r="F72" s="21"/>
    </row>
    <row r="73" spans="2:6" x14ac:dyDescent="0.2">
      <c r="B73" s="21"/>
      <c r="C73" s="21"/>
      <c r="D73" s="21"/>
      <c r="E73" s="21"/>
      <c r="F73" s="21"/>
    </row>
    <row r="74" spans="2:6" x14ac:dyDescent="0.2">
      <c r="B74" s="21"/>
      <c r="C74" s="21"/>
      <c r="D74" s="21"/>
      <c r="E74" s="21"/>
      <c r="F74" s="21"/>
    </row>
    <row r="75" spans="2:6" x14ac:dyDescent="0.2">
      <c r="B75" s="21"/>
      <c r="C75" s="21"/>
      <c r="D75" s="21"/>
      <c r="E75" s="21"/>
      <c r="F75" s="21"/>
    </row>
    <row r="76" spans="2:6" x14ac:dyDescent="0.2">
      <c r="B76" s="21"/>
      <c r="C76" s="21"/>
      <c r="D76" s="21"/>
      <c r="E76" s="21"/>
      <c r="F76" s="21"/>
    </row>
    <row r="77" spans="2:6" x14ac:dyDescent="0.2">
      <c r="B77" s="21"/>
      <c r="C77" s="21"/>
      <c r="D77" s="21"/>
      <c r="E77" s="21"/>
      <c r="F77" s="21"/>
    </row>
    <row r="78" spans="2:6" x14ac:dyDescent="0.2">
      <c r="B78" s="21"/>
      <c r="C78" s="21"/>
      <c r="D78" s="21"/>
      <c r="E78" s="21"/>
      <c r="F78" s="21"/>
    </row>
    <row r="79" spans="2:6" x14ac:dyDescent="0.2">
      <c r="B79" s="21"/>
      <c r="C79" s="21"/>
      <c r="D79" s="21"/>
      <c r="E79" s="21"/>
      <c r="F79" s="21"/>
    </row>
    <row r="80" spans="2:6" x14ac:dyDescent="0.2">
      <c r="B80" s="21"/>
      <c r="C80" s="21"/>
      <c r="D80" s="21"/>
      <c r="E80" s="21"/>
      <c r="F80" s="21"/>
    </row>
    <row r="81" spans="2:6" x14ac:dyDescent="0.2">
      <c r="B81" s="21"/>
      <c r="C81" s="21"/>
      <c r="D81" s="21"/>
      <c r="E81" s="21"/>
      <c r="F81" s="21"/>
    </row>
    <row r="82" spans="2:6" x14ac:dyDescent="0.2">
      <c r="B82" s="21"/>
      <c r="C82" s="21"/>
      <c r="D82" s="21"/>
      <c r="E82" s="21"/>
      <c r="F82" s="21"/>
    </row>
    <row r="83" spans="2:6" x14ac:dyDescent="0.2">
      <c r="B83" s="21"/>
      <c r="C83" s="21"/>
      <c r="D83" s="21"/>
      <c r="E83" s="21"/>
      <c r="F83" s="21"/>
    </row>
    <row r="84" spans="2:6" x14ac:dyDescent="0.2">
      <c r="B84" s="21"/>
      <c r="C84" s="21"/>
      <c r="D84" s="21"/>
      <c r="E84" s="21"/>
      <c r="F84" s="21"/>
    </row>
    <row r="85" spans="2:6" x14ac:dyDescent="0.2">
      <c r="B85" s="21"/>
      <c r="C85" s="21"/>
      <c r="D85" s="21"/>
      <c r="E85" s="21"/>
      <c r="F85" s="21"/>
    </row>
    <row r="86" spans="2:6" x14ac:dyDescent="0.2">
      <c r="B86" s="21"/>
      <c r="C86" s="21"/>
      <c r="D86" s="21"/>
      <c r="E86" s="21"/>
      <c r="F86" s="21"/>
    </row>
    <row r="87" spans="2:6" x14ac:dyDescent="0.2">
      <c r="B87" s="21"/>
      <c r="C87" s="21"/>
      <c r="D87" s="21"/>
      <c r="E87" s="21"/>
      <c r="F87" s="21"/>
    </row>
    <row r="88" spans="2:6" x14ac:dyDescent="0.2">
      <c r="B88" s="21"/>
      <c r="C88" s="21"/>
      <c r="D88" s="21"/>
      <c r="E88" s="21"/>
      <c r="F88" s="21"/>
    </row>
    <row r="89" spans="2:6" x14ac:dyDescent="0.2">
      <c r="B89" s="21"/>
      <c r="C89" s="21"/>
      <c r="D89" s="21"/>
      <c r="E89" s="21"/>
      <c r="F89" s="21"/>
    </row>
    <row r="90" spans="2:6" x14ac:dyDescent="0.2">
      <c r="B90" s="21"/>
      <c r="C90" s="21"/>
      <c r="D90" s="21"/>
      <c r="E90" s="21"/>
      <c r="F90" s="21"/>
    </row>
    <row r="91" spans="2:6" x14ac:dyDescent="0.2">
      <c r="B91" s="21"/>
      <c r="C91" s="21"/>
      <c r="D91" s="21"/>
      <c r="E91" s="21"/>
      <c r="F91" s="21"/>
    </row>
    <row r="92" spans="2:6" x14ac:dyDescent="0.2">
      <c r="B92" s="21"/>
      <c r="C92" s="21"/>
      <c r="D92" s="21"/>
      <c r="E92" s="21"/>
      <c r="F92" s="21"/>
    </row>
    <row r="93" spans="2:6" x14ac:dyDescent="0.2">
      <c r="B93" s="21"/>
      <c r="C93" s="21"/>
      <c r="D93" s="21"/>
      <c r="E93" s="21"/>
      <c r="F93" s="21"/>
    </row>
    <row r="94" spans="2:6" x14ac:dyDescent="0.2">
      <c r="B94" s="21"/>
      <c r="C94" s="21"/>
      <c r="D94" s="21"/>
      <c r="E94" s="21"/>
      <c r="F94" s="21"/>
    </row>
    <row r="95" spans="2:6" x14ac:dyDescent="0.2">
      <c r="B95" s="21"/>
      <c r="C95" s="21"/>
      <c r="D95" s="21"/>
      <c r="E95" s="21"/>
      <c r="F95" s="21"/>
    </row>
    <row r="96" spans="2:6" x14ac:dyDescent="0.2">
      <c r="B96" s="21"/>
      <c r="C96" s="21"/>
      <c r="D96" s="21"/>
      <c r="E96" s="21"/>
      <c r="F96" s="21"/>
    </row>
    <row r="97" spans="2:6" x14ac:dyDescent="0.2">
      <c r="B97" s="21"/>
      <c r="C97" s="21"/>
      <c r="D97" s="21"/>
      <c r="E97" s="21"/>
      <c r="F97" s="21"/>
    </row>
    <row r="98" spans="2:6" x14ac:dyDescent="0.2">
      <c r="B98" s="21"/>
      <c r="C98" s="21"/>
      <c r="D98" s="21"/>
      <c r="E98" s="21"/>
      <c r="F98" s="21"/>
    </row>
    <row r="99" spans="2:6" x14ac:dyDescent="0.2">
      <c r="B99" s="21"/>
      <c r="C99" s="21"/>
      <c r="D99" s="21"/>
      <c r="E99" s="21"/>
      <c r="F99" s="21"/>
    </row>
    <row r="100" spans="2:6" x14ac:dyDescent="0.2">
      <c r="B100" s="21"/>
      <c r="C100" s="21"/>
      <c r="D100" s="21"/>
      <c r="E100" s="21"/>
      <c r="F100" s="21"/>
    </row>
    <row r="101" spans="2:6" x14ac:dyDescent="0.2">
      <c r="B101" s="21"/>
      <c r="C101" s="21"/>
      <c r="D101" s="21"/>
      <c r="E101" s="21"/>
      <c r="F101" s="21"/>
    </row>
    <row r="102" spans="2:6" x14ac:dyDescent="0.2">
      <c r="B102" s="21"/>
      <c r="C102" s="21"/>
      <c r="D102" s="21"/>
      <c r="E102" s="21"/>
      <c r="F102" s="21"/>
    </row>
    <row r="103" spans="2:6" x14ac:dyDescent="0.2">
      <c r="B103" s="21"/>
      <c r="C103" s="21"/>
      <c r="D103" s="21"/>
      <c r="E103" s="21"/>
      <c r="F103" s="21"/>
    </row>
    <row r="104" spans="2:6" x14ac:dyDescent="0.2">
      <c r="B104" s="21"/>
      <c r="C104" s="21"/>
      <c r="D104" s="21"/>
      <c r="E104" s="21"/>
      <c r="F104" s="21"/>
    </row>
    <row r="105" spans="2:6" x14ac:dyDescent="0.2">
      <c r="B105" s="21"/>
      <c r="C105" s="21"/>
      <c r="D105" s="21"/>
      <c r="E105" s="21"/>
      <c r="F105" s="21"/>
    </row>
    <row r="106" spans="2:6" x14ac:dyDescent="0.2">
      <c r="B106" s="21"/>
      <c r="C106" s="21"/>
      <c r="D106" s="21"/>
      <c r="E106" s="21"/>
      <c r="F106" s="21"/>
    </row>
    <row r="107" spans="2:6" x14ac:dyDescent="0.2">
      <c r="B107" s="21"/>
      <c r="C107" s="21"/>
      <c r="D107" s="21"/>
      <c r="E107" s="21"/>
      <c r="F107" s="21"/>
    </row>
    <row r="108" spans="2:6" x14ac:dyDescent="0.2">
      <c r="B108" s="21"/>
      <c r="C108" s="21"/>
      <c r="D108" s="21"/>
      <c r="E108" s="21"/>
      <c r="F108" s="21"/>
    </row>
    <row r="109" spans="2:6" x14ac:dyDescent="0.2">
      <c r="B109" s="21"/>
      <c r="C109" s="21"/>
      <c r="D109" s="21"/>
      <c r="E109" s="21"/>
      <c r="F109" s="21"/>
    </row>
    <row r="110" spans="2:6" x14ac:dyDescent="0.2">
      <c r="B110" s="21"/>
      <c r="C110" s="21"/>
      <c r="D110" s="21"/>
      <c r="E110" s="21"/>
      <c r="F110" s="21"/>
    </row>
    <row r="111" spans="2:6" x14ac:dyDescent="0.2">
      <c r="B111" s="21"/>
      <c r="C111" s="21"/>
      <c r="D111" s="21"/>
      <c r="E111" s="21"/>
      <c r="F111" s="21"/>
    </row>
    <row r="112" spans="2:6" x14ac:dyDescent="0.2">
      <c r="B112" s="21"/>
      <c r="C112" s="21"/>
      <c r="D112" s="21"/>
      <c r="E112" s="21"/>
      <c r="F112" s="21"/>
    </row>
    <row r="113" spans="2:6" x14ac:dyDescent="0.2">
      <c r="B113" s="21"/>
      <c r="C113" s="21"/>
      <c r="D113" s="21"/>
      <c r="E113" s="21"/>
      <c r="F113" s="21"/>
    </row>
    <row r="114" spans="2:6" x14ac:dyDescent="0.2">
      <c r="B114" s="21"/>
      <c r="C114" s="21"/>
      <c r="D114" s="21"/>
      <c r="E114" s="21"/>
      <c r="F114" s="21"/>
    </row>
    <row r="115" spans="2:6" x14ac:dyDescent="0.2">
      <c r="B115" s="21"/>
      <c r="C115" s="21"/>
      <c r="D115" s="21"/>
      <c r="E115" s="21"/>
      <c r="F115" s="21"/>
    </row>
    <row r="116" spans="2:6" x14ac:dyDescent="0.2">
      <c r="B116" s="21"/>
      <c r="C116" s="21"/>
      <c r="D116" s="21"/>
      <c r="E116" s="21"/>
      <c r="F116" s="21"/>
    </row>
    <row r="117" spans="2:6" x14ac:dyDescent="0.2">
      <c r="B117" s="21"/>
      <c r="C117" s="21"/>
      <c r="D117" s="21"/>
      <c r="E117" s="21"/>
      <c r="F117" s="21"/>
    </row>
    <row r="118" spans="2:6" x14ac:dyDescent="0.2">
      <c r="B118" s="21"/>
      <c r="C118" s="21"/>
      <c r="D118" s="21"/>
      <c r="E118" s="21"/>
      <c r="F118" s="21"/>
    </row>
    <row r="119" spans="2:6" x14ac:dyDescent="0.2">
      <c r="B119" s="21"/>
      <c r="C119" s="21"/>
      <c r="D119" s="21"/>
      <c r="E119" s="21"/>
      <c r="F119" s="21"/>
    </row>
    <row r="120" spans="2:6" x14ac:dyDescent="0.2">
      <c r="B120" s="21"/>
      <c r="C120" s="21"/>
      <c r="D120" s="21"/>
      <c r="E120" s="21"/>
      <c r="F120" s="21"/>
    </row>
    <row r="121" spans="2:6" x14ac:dyDescent="0.2">
      <c r="B121" s="21"/>
      <c r="C121" s="21"/>
      <c r="D121" s="21"/>
      <c r="E121" s="21"/>
      <c r="F121" s="21"/>
    </row>
    <row r="122" spans="2:6" x14ac:dyDescent="0.2">
      <c r="B122" s="21"/>
      <c r="C122" s="21"/>
      <c r="D122" s="21"/>
      <c r="E122" s="21"/>
      <c r="F122" s="21"/>
    </row>
    <row r="123" spans="2:6" x14ac:dyDescent="0.2">
      <c r="B123" s="21"/>
      <c r="C123" s="21"/>
      <c r="D123" s="21"/>
      <c r="E123" s="21"/>
      <c r="F123" s="21"/>
    </row>
    <row r="124" spans="2:6" x14ac:dyDescent="0.2">
      <c r="B124" s="21"/>
      <c r="C124" s="21"/>
      <c r="D124" s="21"/>
      <c r="E124" s="21"/>
      <c r="F124" s="21"/>
    </row>
    <row r="125" spans="2:6" x14ac:dyDescent="0.2">
      <c r="B125" s="21"/>
      <c r="C125" s="21"/>
      <c r="D125" s="21"/>
      <c r="E125" s="21"/>
      <c r="F125" s="21"/>
    </row>
    <row r="126" spans="2:6" x14ac:dyDescent="0.2">
      <c r="B126" s="21"/>
      <c r="C126" s="21"/>
      <c r="D126" s="21"/>
      <c r="E126" s="21"/>
      <c r="F126" s="21"/>
    </row>
    <row r="127" spans="2:6" x14ac:dyDescent="0.2">
      <c r="B127" s="21"/>
      <c r="C127" s="21"/>
      <c r="D127" s="21"/>
      <c r="E127" s="21"/>
      <c r="F127" s="21"/>
    </row>
    <row r="128" spans="2:6" x14ac:dyDescent="0.2">
      <c r="B128" s="21"/>
      <c r="C128" s="21"/>
      <c r="D128" s="21"/>
      <c r="E128" s="21"/>
      <c r="F128" s="21"/>
    </row>
    <row r="129" spans="2:6" x14ac:dyDescent="0.2">
      <c r="B129" s="21"/>
      <c r="C129" s="21"/>
      <c r="D129" s="21"/>
      <c r="E129" s="21"/>
      <c r="F129" s="21"/>
    </row>
    <row r="130" spans="2:6" x14ac:dyDescent="0.2">
      <c r="B130" s="21"/>
      <c r="C130" s="21"/>
      <c r="D130" s="21"/>
      <c r="E130" s="21"/>
      <c r="F130" s="21"/>
    </row>
    <row r="131" spans="2:6" x14ac:dyDescent="0.2">
      <c r="B131" s="21"/>
      <c r="C131" s="21"/>
      <c r="D131" s="21"/>
      <c r="E131" s="21"/>
      <c r="F131" s="21"/>
    </row>
    <row r="132" spans="2:6" x14ac:dyDescent="0.2">
      <c r="B132" s="21"/>
      <c r="C132" s="21"/>
      <c r="D132" s="21"/>
      <c r="E132" s="21"/>
      <c r="F132" s="21"/>
    </row>
    <row r="133" spans="2:6" x14ac:dyDescent="0.2">
      <c r="B133" s="21"/>
      <c r="C133" s="21"/>
      <c r="D133" s="21"/>
      <c r="E133" s="21"/>
      <c r="F133" s="21"/>
    </row>
    <row r="134" spans="2:6" x14ac:dyDescent="0.2">
      <c r="B134" s="21"/>
      <c r="C134" s="21"/>
      <c r="D134" s="21"/>
      <c r="E134" s="21"/>
      <c r="F134" s="21"/>
    </row>
    <row r="135" spans="2:6" x14ac:dyDescent="0.2">
      <c r="B135" s="21"/>
      <c r="C135" s="21"/>
      <c r="D135" s="21"/>
      <c r="E135" s="21"/>
      <c r="F135" s="21"/>
    </row>
    <row r="136" spans="2:6" x14ac:dyDescent="0.2">
      <c r="B136" s="21"/>
      <c r="C136" s="21"/>
      <c r="D136" s="21"/>
      <c r="E136" s="21"/>
      <c r="F136" s="21"/>
    </row>
    <row r="137" spans="2:6" x14ac:dyDescent="0.2">
      <c r="B137" s="21"/>
      <c r="C137" s="21"/>
      <c r="D137" s="21"/>
      <c r="E137" s="21"/>
      <c r="F137" s="21"/>
    </row>
    <row r="138" spans="2:6" x14ac:dyDescent="0.2">
      <c r="B138" s="21"/>
      <c r="C138" s="21"/>
      <c r="D138" s="21"/>
      <c r="E138" s="21"/>
      <c r="F138" s="21"/>
    </row>
    <row r="139" spans="2:6" x14ac:dyDescent="0.2">
      <c r="B139" s="21"/>
      <c r="C139" s="21"/>
      <c r="D139" s="21"/>
      <c r="E139" s="21"/>
      <c r="F139" s="21"/>
    </row>
    <row r="140" spans="2:6" x14ac:dyDescent="0.2">
      <c r="B140" s="21"/>
      <c r="C140" s="21"/>
      <c r="D140" s="21"/>
      <c r="E140" s="21"/>
      <c r="F140" s="21"/>
    </row>
    <row r="141" spans="2:6" x14ac:dyDescent="0.2">
      <c r="B141" s="21"/>
      <c r="C141" s="21"/>
      <c r="D141" s="21"/>
      <c r="E141" s="21"/>
      <c r="F141" s="21"/>
    </row>
    <row r="142" spans="2:6" x14ac:dyDescent="0.2">
      <c r="B142" s="21"/>
      <c r="C142" s="21"/>
      <c r="D142" s="21"/>
      <c r="E142" s="21"/>
      <c r="F142" s="21"/>
    </row>
    <row r="143" spans="2:6" x14ac:dyDescent="0.2">
      <c r="B143" s="21"/>
      <c r="C143" s="21"/>
      <c r="D143" s="21"/>
      <c r="E143" s="21"/>
      <c r="F143" s="21"/>
    </row>
    <row r="144" spans="2:6" x14ac:dyDescent="0.2">
      <c r="B144" s="21"/>
      <c r="C144" s="21"/>
      <c r="D144" s="21"/>
      <c r="E144" s="21"/>
      <c r="F144" s="21"/>
    </row>
    <row r="145" spans="2:6" x14ac:dyDescent="0.2">
      <c r="B145" s="21"/>
      <c r="C145" s="21"/>
      <c r="D145" s="21"/>
      <c r="E145" s="21"/>
      <c r="F145" s="21"/>
    </row>
    <row r="146" spans="2:6" x14ac:dyDescent="0.2">
      <c r="B146" s="21"/>
      <c r="C146" s="21"/>
      <c r="D146" s="21"/>
      <c r="E146" s="21"/>
      <c r="F146" s="21"/>
    </row>
    <row r="147" spans="2:6" x14ac:dyDescent="0.2">
      <c r="B147" s="21"/>
      <c r="C147" s="21"/>
      <c r="D147" s="21"/>
      <c r="E147" s="21"/>
      <c r="F147" s="21"/>
    </row>
    <row r="148" spans="2:6" x14ac:dyDescent="0.2">
      <c r="B148" s="21"/>
      <c r="C148" s="21"/>
      <c r="D148" s="21"/>
      <c r="E148" s="21"/>
      <c r="F148" s="21"/>
    </row>
    <row r="149" spans="2:6" x14ac:dyDescent="0.2">
      <c r="B149" s="21"/>
      <c r="C149" s="21"/>
      <c r="D149" s="21"/>
      <c r="E149" s="21"/>
      <c r="F149" s="21"/>
    </row>
    <row r="150" spans="2:6" x14ac:dyDescent="0.2">
      <c r="B150" s="21"/>
      <c r="C150" s="21"/>
      <c r="D150" s="21"/>
      <c r="E150" s="21"/>
      <c r="F150" s="21"/>
    </row>
    <row r="151" spans="2:6" x14ac:dyDescent="0.2">
      <c r="B151" s="21"/>
      <c r="C151" s="21"/>
      <c r="D151" s="21"/>
      <c r="E151" s="21"/>
      <c r="F151" s="21"/>
    </row>
    <row r="152" spans="2:6" x14ac:dyDescent="0.2">
      <c r="B152" s="21"/>
      <c r="C152" s="21"/>
      <c r="D152" s="21"/>
      <c r="E152" s="21"/>
      <c r="F152" s="21"/>
    </row>
    <row r="153" spans="2:6" x14ac:dyDescent="0.2">
      <c r="B153" s="21"/>
      <c r="C153" s="21"/>
      <c r="D153" s="21"/>
      <c r="E153" s="21"/>
      <c r="F153" s="21"/>
    </row>
    <row r="154" spans="2:6" x14ac:dyDescent="0.2">
      <c r="B154" s="21"/>
      <c r="C154" s="21"/>
      <c r="D154" s="21"/>
      <c r="E154" s="21"/>
      <c r="F154" s="21"/>
    </row>
    <row r="155" spans="2:6" x14ac:dyDescent="0.2">
      <c r="B155" s="21"/>
      <c r="C155" s="21"/>
      <c r="D155" s="21"/>
      <c r="E155" s="21"/>
      <c r="F155" s="21"/>
    </row>
    <row r="156" spans="2:6" x14ac:dyDescent="0.2">
      <c r="B156" s="21"/>
      <c r="C156" s="21"/>
      <c r="D156" s="21"/>
      <c r="E156" s="21"/>
      <c r="F156" s="21"/>
    </row>
    <row r="157" spans="2:6" x14ac:dyDescent="0.2">
      <c r="B157" s="21"/>
      <c r="C157" s="21"/>
      <c r="D157" s="21"/>
      <c r="E157" s="21"/>
      <c r="F157" s="21"/>
    </row>
    <row r="158" spans="2:6" x14ac:dyDescent="0.2">
      <c r="B158" s="21"/>
      <c r="C158" s="21"/>
      <c r="D158" s="21"/>
      <c r="E158" s="21"/>
      <c r="F158" s="21"/>
    </row>
    <row r="159" spans="2:6" x14ac:dyDescent="0.2">
      <c r="B159" s="21"/>
      <c r="C159" s="21"/>
      <c r="D159" s="21"/>
      <c r="E159" s="21"/>
      <c r="F159" s="21"/>
    </row>
    <row r="160" spans="2:6" x14ac:dyDescent="0.2">
      <c r="B160" s="21"/>
      <c r="C160" s="21"/>
      <c r="D160" s="21"/>
      <c r="E160" s="21"/>
      <c r="F160" s="21"/>
    </row>
    <row r="161" spans="2:6" x14ac:dyDescent="0.2">
      <c r="B161" s="21"/>
      <c r="C161" s="21"/>
      <c r="D161" s="21"/>
      <c r="E161" s="21"/>
      <c r="F161" s="21"/>
    </row>
    <row r="162" spans="2:6" x14ac:dyDescent="0.2">
      <c r="B162" s="21"/>
      <c r="C162" s="21"/>
      <c r="D162" s="21"/>
      <c r="E162" s="21"/>
      <c r="F162" s="21"/>
    </row>
    <row r="163" spans="2:6" x14ac:dyDescent="0.2">
      <c r="B163" s="21"/>
      <c r="C163" s="21"/>
      <c r="D163" s="21"/>
      <c r="E163" s="21"/>
      <c r="F163" s="21"/>
    </row>
    <row r="164" spans="2:6" x14ac:dyDescent="0.2">
      <c r="B164" s="21"/>
      <c r="C164" s="21"/>
      <c r="D164" s="21"/>
      <c r="E164" s="21"/>
      <c r="F164" s="21"/>
    </row>
    <row r="165" spans="2:6" x14ac:dyDescent="0.2">
      <c r="B165" s="21"/>
      <c r="C165" s="21"/>
      <c r="D165" s="21"/>
      <c r="E165" s="21"/>
      <c r="F165" s="21"/>
    </row>
    <row r="166" spans="2:6" x14ac:dyDescent="0.2">
      <c r="B166" s="21"/>
      <c r="C166" s="21"/>
      <c r="D166" s="21"/>
      <c r="E166" s="21"/>
      <c r="F166" s="21"/>
    </row>
    <row r="167" spans="2:6" x14ac:dyDescent="0.2">
      <c r="B167" s="21"/>
      <c r="C167" s="21"/>
      <c r="D167" s="21"/>
      <c r="E167" s="21"/>
      <c r="F167" s="21"/>
    </row>
    <row r="168" spans="2:6" x14ac:dyDescent="0.2">
      <c r="B168" s="21"/>
      <c r="C168" s="21"/>
      <c r="D168" s="21"/>
      <c r="E168" s="21"/>
      <c r="F168" s="21"/>
    </row>
    <row r="169" spans="2:6" x14ac:dyDescent="0.2">
      <c r="B169" s="21"/>
      <c r="C169" s="21"/>
      <c r="D169" s="21"/>
      <c r="E169" s="21"/>
      <c r="F169" s="21"/>
    </row>
    <row r="170" spans="2:6" x14ac:dyDescent="0.2">
      <c r="B170" s="21"/>
      <c r="C170" s="21"/>
      <c r="D170" s="21"/>
      <c r="E170" s="21"/>
      <c r="F170" s="21"/>
    </row>
    <row r="171" spans="2:6" x14ac:dyDescent="0.2">
      <c r="B171" s="21"/>
      <c r="C171" s="21"/>
      <c r="D171" s="21"/>
      <c r="E171" s="21"/>
      <c r="F171" s="21"/>
    </row>
    <row r="172" spans="2:6" x14ac:dyDescent="0.2">
      <c r="B172" s="21"/>
      <c r="C172" s="21"/>
      <c r="D172" s="21"/>
      <c r="E172" s="21"/>
      <c r="F172" s="21"/>
    </row>
    <row r="173" spans="2:6" x14ac:dyDescent="0.2">
      <c r="B173" s="21"/>
      <c r="C173" s="21"/>
      <c r="D173" s="21"/>
      <c r="E173" s="21"/>
      <c r="F173" s="21"/>
    </row>
    <row r="174" spans="2:6" x14ac:dyDescent="0.2">
      <c r="B174" s="21"/>
      <c r="C174" s="21"/>
      <c r="D174" s="21"/>
      <c r="E174" s="21"/>
      <c r="F174" s="21"/>
    </row>
    <row r="175" spans="2:6" x14ac:dyDescent="0.2">
      <c r="B175" s="21"/>
      <c r="C175" s="21"/>
      <c r="D175" s="21"/>
      <c r="E175" s="21"/>
      <c r="F175" s="21"/>
    </row>
    <row r="176" spans="2:6" x14ac:dyDescent="0.2">
      <c r="B176" s="21"/>
      <c r="C176" s="21"/>
      <c r="D176" s="21"/>
      <c r="E176" s="21"/>
      <c r="F176" s="21"/>
    </row>
    <row r="177" spans="2:6" x14ac:dyDescent="0.2">
      <c r="B177" s="21"/>
      <c r="C177" s="21"/>
      <c r="D177" s="21"/>
      <c r="E177" s="21"/>
      <c r="F177" s="21"/>
    </row>
    <row r="178" spans="2:6" x14ac:dyDescent="0.2">
      <c r="B178" s="21"/>
      <c r="C178" s="21"/>
      <c r="D178" s="21"/>
      <c r="E178" s="21"/>
      <c r="F178" s="21"/>
    </row>
    <row r="179" spans="2:6" x14ac:dyDescent="0.2">
      <c r="B179" s="21"/>
      <c r="C179" s="21"/>
      <c r="D179" s="21"/>
      <c r="E179" s="21"/>
      <c r="F179" s="21"/>
    </row>
  </sheetData>
  <conditionalFormatting sqref="J5:J38">
    <cfRule type="cellIs" dxfId="2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179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5" width="12.5703125" style="21" customWidth="1"/>
    <col min="6" max="6" width="12.5703125" style="110" customWidth="1"/>
    <col min="7" max="8" width="12.5703125" style="21" customWidth="1"/>
    <col min="9" max="9" width="25.7109375" style="21" customWidth="1"/>
    <col min="10" max="10" width="16.28515625" style="21" customWidth="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131"/>
      <c r="G1" s="73"/>
      <c r="H1" s="73"/>
      <c r="I1" s="74" t="s">
        <v>60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143"/>
      <c r="G2" s="77"/>
      <c r="H2" s="77"/>
      <c r="I2" s="78" t="s">
        <v>61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7019</v>
      </c>
      <c r="C5" s="99">
        <v>6581</v>
      </c>
      <c r="D5" s="99">
        <v>10083</v>
      </c>
      <c r="E5" s="102" t="s">
        <v>140</v>
      </c>
      <c r="F5" s="102">
        <v>13971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6088</v>
      </c>
      <c r="C6" s="100">
        <v>8099</v>
      </c>
      <c r="D6" s="100">
        <v>5892</v>
      </c>
      <c r="E6" s="102" t="s">
        <v>140</v>
      </c>
      <c r="F6" s="102">
        <v>8948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1339</v>
      </c>
      <c r="C7" s="100">
        <v>1403</v>
      </c>
      <c r="D7" s="100">
        <v>1117</v>
      </c>
      <c r="E7" s="102" t="s">
        <v>140</v>
      </c>
      <c r="F7" s="102">
        <v>2054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1030</v>
      </c>
      <c r="C8" s="100">
        <v>1453</v>
      </c>
      <c r="D8" s="100">
        <v>1432</v>
      </c>
      <c r="E8" s="102" t="s">
        <v>140</v>
      </c>
      <c r="F8" s="102">
        <v>1390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643</v>
      </c>
      <c r="C9" s="100">
        <v>511</v>
      </c>
      <c r="D9" s="100">
        <v>561</v>
      </c>
      <c r="E9" s="102" t="s">
        <v>140</v>
      </c>
      <c r="F9" s="102">
        <v>1187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45</v>
      </c>
      <c r="C10" s="100">
        <v>10</v>
      </c>
      <c r="D10" s="100">
        <v>29</v>
      </c>
      <c r="E10" s="102" t="s">
        <v>140</v>
      </c>
      <c r="F10" s="102">
        <v>59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68</v>
      </c>
      <c r="C11" s="100">
        <v>49</v>
      </c>
      <c r="D11" s="100">
        <v>34</v>
      </c>
      <c r="E11" s="102" t="s">
        <v>140</v>
      </c>
      <c r="F11" s="102">
        <v>135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57</v>
      </c>
      <c r="C12" s="100">
        <v>197</v>
      </c>
      <c r="D12" s="100">
        <v>101</v>
      </c>
      <c r="E12" s="102" t="s">
        <v>140</v>
      </c>
      <c r="F12" s="102">
        <v>84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68</v>
      </c>
      <c r="C13" s="100">
        <v>92</v>
      </c>
      <c r="D13" s="100">
        <v>156</v>
      </c>
      <c r="E13" s="102" t="s">
        <v>140</v>
      </c>
      <c r="F13" s="102">
        <v>109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51</v>
      </c>
      <c r="C14" s="100">
        <v>76</v>
      </c>
      <c r="D14" s="100">
        <v>129</v>
      </c>
      <c r="E14" s="102" t="s">
        <v>140</v>
      </c>
      <c r="F14" s="102">
        <v>125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176</v>
      </c>
      <c r="C15" s="100">
        <v>295</v>
      </c>
      <c r="D15" s="100">
        <v>323</v>
      </c>
      <c r="E15" s="102" t="s">
        <v>140</v>
      </c>
      <c r="F15" s="102">
        <v>580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872</v>
      </c>
      <c r="C16" s="100">
        <v>855</v>
      </c>
      <c r="D16" s="100">
        <v>954</v>
      </c>
      <c r="E16" s="102" t="s">
        <v>140</v>
      </c>
      <c r="F16" s="102">
        <v>1108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70</v>
      </c>
      <c r="C17" s="100">
        <v>72</v>
      </c>
      <c r="D17" s="100">
        <v>65</v>
      </c>
      <c r="E17" s="102" t="s">
        <v>140</v>
      </c>
      <c r="F17" s="102">
        <v>118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20</v>
      </c>
      <c r="C18" s="100">
        <v>24</v>
      </c>
      <c r="D18" s="100">
        <v>23</v>
      </c>
      <c r="E18" s="102" t="s">
        <v>140</v>
      </c>
      <c r="F18" s="102">
        <v>41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83</v>
      </c>
      <c r="C19" s="100">
        <v>311</v>
      </c>
      <c r="D19" s="100">
        <v>63</v>
      </c>
      <c r="E19" s="102" t="s">
        <v>140</v>
      </c>
      <c r="F19" s="102">
        <v>218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184</v>
      </c>
      <c r="C20" s="100">
        <v>394</v>
      </c>
      <c r="D20" s="100">
        <v>383</v>
      </c>
      <c r="E20" s="102" t="s">
        <v>140</v>
      </c>
      <c r="F20" s="102">
        <v>268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292</v>
      </c>
      <c r="C21" s="100">
        <v>257</v>
      </c>
      <c r="D21" s="100">
        <v>128</v>
      </c>
      <c r="E21" s="102" t="s">
        <v>140</v>
      </c>
      <c r="F21" s="102">
        <v>149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91</v>
      </c>
      <c r="C22" s="100">
        <v>54</v>
      </c>
      <c r="D22" s="100">
        <v>44</v>
      </c>
      <c r="E22" s="102" t="s">
        <v>140</v>
      </c>
      <c r="F22" s="102">
        <v>62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38</v>
      </c>
      <c r="C23" s="100">
        <v>17</v>
      </c>
      <c r="D23" s="100">
        <v>41</v>
      </c>
      <c r="E23" s="102" t="s">
        <v>140</v>
      </c>
      <c r="F23" s="102">
        <v>53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49</v>
      </c>
      <c r="C24" s="100">
        <v>21</v>
      </c>
      <c r="D24" s="100">
        <v>22</v>
      </c>
      <c r="E24" s="102" t="s">
        <v>140</v>
      </c>
      <c r="F24" s="102">
        <v>32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124</v>
      </c>
      <c r="C25" s="100">
        <v>130</v>
      </c>
      <c r="D25" s="100">
        <v>108</v>
      </c>
      <c r="E25" s="102" t="s">
        <v>140</v>
      </c>
      <c r="F25" s="102">
        <v>198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12</v>
      </c>
      <c r="C26" s="100">
        <v>33</v>
      </c>
      <c r="D26" s="100">
        <v>65</v>
      </c>
      <c r="E26" s="102" t="s">
        <v>140</v>
      </c>
      <c r="F26" s="102">
        <v>164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495</v>
      </c>
      <c r="C27" s="100">
        <v>388</v>
      </c>
      <c r="D27" s="100">
        <v>446</v>
      </c>
      <c r="E27" s="102" t="s">
        <v>140</v>
      </c>
      <c r="F27" s="102">
        <v>683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214</v>
      </c>
      <c r="C28" s="100">
        <v>204</v>
      </c>
      <c r="D28" s="100">
        <v>211</v>
      </c>
      <c r="E28" s="102" t="s">
        <v>140</v>
      </c>
      <c r="F28" s="102">
        <v>447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333</v>
      </c>
      <c r="C29" s="100">
        <v>287</v>
      </c>
      <c r="D29" s="100">
        <v>203</v>
      </c>
      <c r="E29" s="102" t="s">
        <v>140</v>
      </c>
      <c r="F29" s="102">
        <v>289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104</v>
      </c>
      <c r="C30" s="100">
        <v>95</v>
      </c>
      <c r="D30" s="100">
        <v>124</v>
      </c>
      <c r="E30" s="102" t="s">
        <v>140</v>
      </c>
      <c r="F30" s="102">
        <v>341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14</v>
      </c>
      <c r="C31" s="100">
        <v>23</v>
      </c>
      <c r="D31" s="100">
        <v>36</v>
      </c>
      <c r="E31" s="102" t="s">
        <v>140</v>
      </c>
      <c r="F31" s="102">
        <v>109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51</v>
      </c>
      <c r="C32" s="100">
        <v>137</v>
      </c>
      <c r="D32" s="100">
        <v>32</v>
      </c>
      <c r="E32" s="102" t="s">
        <v>140</v>
      </c>
      <c r="F32" s="102">
        <v>17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17</v>
      </c>
      <c r="C33" s="100">
        <v>11</v>
      </c>
      <c r="D33" s="100">
        <v>50</v>
      </c>
      <c r="E33" s="102" t="s">
        <v>140</v>
      </c>
      <c r="F33" s="102">
        <v>89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333</v>
      </c>
      <c r="C34" s="100">
        <v>317</v>
      </c>
      <c r="D34" s="100">
        <v>345</v>
      </c>
      <c r="E34" s="102" t="s">
        <v>140</v>
      </c>
      <c r="F34" s="102">
        <v>611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92</v>
      </c>
      <c r="C35" s="100">
        <v>55</v>
      </c>
      <c r="D35" s="100">
        <v>78</v>
      </c>
      <c r="E35" s="102" t="s">
        <v>140</v>
      </c>
      <c r="F35" s="102">
        <v>265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41">
        <f>B38-SUM(B5:B35)</f>
        <v>638</v>
      </c>
      <c r="C36" s="141">
        <f>C38-SUM(C5:C35)</f>
        <v>1030</v>
      </c>
      <c r="D36" s="141">
        <f>D38-SUM(D5:D35)</f>
        <v>732</v>
      </c>
      <c r="E36" s="102" t="s">
        <v>140</v>
      </c>
      <c r="F36" s="102">
        <v>1416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13691</v>
      </c>
      <c r="C37" s="79">
        <v>16900</v>
      </c>
      <c r="D37" s="79">
        <v>13927</v>
      </c>
      <c r="E37" s="81" t="s">
        <v>140</v>
      </c>
      <c r="F37" s="81">
        <v>21349</v>
      </c>
      <c r="G37" s="84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20710</v>
      </c>
      <c r="C38" s="81">
        <v>23481</v>
      </c>
      <c r="D38" s="81">
        <v>24010</v>
      </c>
      <c r="E38" s="81" t="s">
        <v>140</v>
      </c>
      <c r="F38" s="81">
        <v>35320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4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4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F42" s="21"/>
    </row>
    <row r="43" spans="1:10" x14ac:dyDescent="0.2">
      <c r="A43"/>
      <c r="B43"/>
      <c r="C43"/>
      <c r="F43" s="21"/>
    </row>
    <row r="44" spans="1:10" x14ac:dyDescent="0.2">
      <c r="A44"/>
      <c r="B44"/>
      <c r="C44"/>
      <c r="F44" s="21"/>
    </row>
    <row r="45" spans="1:10" x14ac:dyDescent="0.2">
      <c r="A45"/>
      <c r="B45"/>
      <c r="C45"/>
      <c r="F45" s="21"/>
    </row>
    <row r="46" spans="1:10" x14ac:dyDescent="0.2">
      <c r="A46"/>
      <c r="B46"/>
      <c r="C46"/>
      <c r="F46" s="21"/>
    </row>
    <row r="47" spans="1:10" x14ac:dyDescent="0.2">
      <c r="A47"/>
      <c r="B47"/>
      <c r="C47"/>
      <c r="F47" s="21"/>
    </row>
    <row r="48" spans="1:10" x14ac:dyDescent="0.2">
      <c r="A48"/>
      <c r="B48"/>
      <c r="C48"/>
      <c r="F48" s="21"/>
    </row>
    <row r="49" spans="1:6" x14ac:dyDescent="0.2">
      <c r="A49"/>
      <c r="B49"/>
      <c r="C49"/>
      <c r="F49" s="21"/>
    </row>
    <row r="50" spans="1:6" x14ac:dyDescent="0.2">
      <c r="A50"/>
      <c r="B50"/>
      <c r="C50"/>
      <c r="F50" s="21"/>
    </row>
    <row r="51" spans="1:6" x14ac:dyDescent="0.2">
      <c r="A51"/>
      <c r="B51"/>
      <c r="C51"/>
      <c r="F51" s="21"/>
    </row>
    <row r="52" spans="1:6" x14ac:dyDescent="0.2">
      <c r="A52"/>
      <c r="B52"/>
      <c r="C52"/>
      <c r="F52" s="21"/>
    </row>
    <row r="53" spans="1:6" x14ac:dyDescent="0.2">
      <c r="A53"/>
      <c r="B53"/>
      <c r="C53"/>
      <c r="F53" s="21"/>
    </row>
    <row r="54" spans="1:6" x14ac:dyDescent="0.2">
      <c r="A54"/>
      <c r="B54"/>
      <c r="C54"/>
      <c r="F54" s="21"/>
    </row>
    <row r="55" spans="1:6" x14ac:dyDescent="0.2">
      <c r="F55" s="21"/>
    </row>
    <row r="56" spans="1:6" x14ac:dyDescent="0.2">
      <c r="F56" s="21"/>
    </row>
    <row r="57" spans="1:6" x14ac:dyDescent="0.2">
      <c r="F57" s="21"/>
    </row>
    <row r="58" spans="1:6" x14ac:dyDescent="0.2">
      <c r="F58" s="21"/>
    </row>
    <row r="59" spans="1:6" x14ac:dyDescent="0.2">
      <c r="F59" s="21"/>
    </row>
    <row r="60" spans="1:6" x14ac:dyDescent="0.2">
      <c r="F60" s="21"/>
    </row>
    <row r="61" spans="1:6" x14ac:dyDescent="0.2">
      <c r="F61" s="21"/>
    </row>
    <row r="62" spans="1:6" x14ac:dyDescent="0.2">
      <c r="F62" s="21"/>
    </row>
    <row r="63" spans="1:6" x14ac:dyDescent="0.2">
      <c r="F63" s="21"/>
    </row>
    <row r="64" spans="1:6" x14ac:dyDescent="0.2">
      <c r="F64" s="21"/>
    </row>
    <row r="65" spans="6:6" x14ac:dyDescent="0.2">
      <c r="F65" s="21"/>
    </row>
    <row r="66" spans="6:6" x14ac:dyDescent="0.2">
      <c r="F66" s="21"/>
    </row>
    <row r="67" spans="6:6" x14ac:dyDescent="0.2">
      <c r="F67" s="21"/>
    </row>
    <row r="68" spans="6:6" x14ac:dyDescent="0.2">
      <c r="F68" s="21"/>
    </row>
    <row r="69" spans="6:6" x14ac:dyDescent="0.2">
      <c r="F69" s="21"/>
    </row>
    <row r="70" spans="6:6" x14ac:dyDescent="0.2">
      <c r="F70" s="21"/>
    </row>
    <row r="71" spans="6:6" x14ac:dyDescent="0.2">
      <c r="F71" s="21"/>
    </row>
    <row r="72" spans="6:6" x14ac:dyDescent="0.2">
      <c r="F72" s="21"/>
    </row>
    <row r="73" spans="6:6" x14ac:dyDescent="0.2">
      <c r="F73" s="21"/>
    </row>
    <row r="74" spans="6:6" x14ac:dyDescent="0.2">
      <c r="F74" s="21"/>
    </row>
    <row r="75" spans="6:6" x14ac:dyDescent="0.2">
      <c r="F75" s="21"/>
    </row>
    <row r="76" spans="6:6" x14ac:dyDescent="0.2">
      <c r="F76" s="21"/>
    </row>
    <row r="77" spans="6:6" x14ac:dyDescent="0.2">
      <c r="F77" s="21"/>
    </row>
    <row r="78" spans="6:6" x14ac:dyDescent="0.2">
      <c r="F78" s="21"/>
    </row>
    <row r="79" spans="6:6" x14ac:dyDescent="0.2">
      <c r="F79" s="21"/>
    </row>
    <row r="80" spans="6:6" x14ac:dyDescent="0.2">
      <c r="F80" s="21"/>
    </row>
    <row r="81" spans="6:6" x14ac:dyDescent="0.2">
      <c r="F81" s="21"/>
    </row>
    <row r="82" spans="6:6" x14ac:dyDescent="0.2">
      <c r="F82" s="21"/>
    </row>
    <row r="83" spans="6:6" x14ac:dyDescent="0.2">
      <c r="F83" s="21"/>
    </row>
    <row r="84" spans="6:6" x14ac:dyDescent="0.2">
      <c r="F84" s="21"/>
    </row>
    <row r="85" spans="6:6" x14ac:dyDescent="0.2">
      <c r="F85" s="21"/>
    </row>
    <row r="86" spans="6:6" x14ac:dyDescent="0.2">
      <c r="F86" s="21"/>
    </row>
    <row r="87" spans="6:6" x14ac:dyDescent="0.2">
      <c r="F87" s="21"/>
    </row>
    <row r="88" spans="6:6" x14ac:dyDescent="0.2">
      <c r="F88" s="21"/>
    </row>
    <row r="89" spans="6:6" x14ac:dyDescent="0.2">
      <c r="F89" s="21"/>
    </row>
    <row r="90" spans="6:6" x14ac:dyDescent="0.2">
      <c r="F90" s="21"/>
    </row>
    <row r="91" spans="6:6" x14ac:dyDescent="0.2">
      <c r="F91" s="21"/>
    </row>
    <row r="92" spans="6:6" x14ac:dyDescent="0.2">
      <c r="F92" s="21"/>
    </row>
    <row r="93" spans="6:6" x14ac:dyDescent="0.2">
      <c r="F93" s="21"/>
    </row>
    <row r="94" spans="6:6" x14ac:dyDescent="0.2">
      <c r="F94" s="21"/>
    </row>
    <row r="95" spans="6:6" x14ac:dyDescent="0.2">
      <c r="F95" s="21"/>
    </row>
    <row r="96" spans="6:6" x14ac:dyDescent="0.2">
      <c r="F96" s="21"/>
    </row>
    <row r="97" spans="6:6" x14ac:dyDescent="0.2">
      <c r="F97" s="21"/>
    </row>
    <row r="98" spans="6:6" x14ac:dyDescent="0.2">
      <c r="F98" s="21"/>
    </row>
    <row r="99" spans="6:6" x14ac:dyDescent="0.2">
      <c r="F99" s="21"/>
    </row>
    <row r="100" spans="6:6" x14ac:dyDescent="0.2">
      <c r="F100" s="21"/>
    </row>
    <row r="101" spans="6:6" x14ac:dyDescent="0.2">
      <c r="F101" s="21"/>
    </row>
    <row r="102" spans="6:6" x14ac:dyDescent="0.2">
      <c r="F102" s="21"/>
    </row>
    <row r="103" spans="6:6" x14ac:dyDescent="0.2">
      <c r="F103" s="21"/>
    </row>
    <row r="104" spans="6:6" x14ac:dyDescent="0.2">
      <c r="F104" s="21"/>
    </row>
    <row r="105" spans="6:6" x14ac:dyDescent="0.2">
      <c r="F105" s="21"/>
    </row>
    <row r="106" spans="6:6" x14ac:dyDescent="0.2">
      <c r="F106" s="21"/>
    </row>
    <row r="107" spans="6:6" x14ac:dyDescent="0.2">
      <c r="F107" s="21"/>
    </row>
    <row r="108" spans="6:6" x14ac:dyDescent="0.2">
      <c r="F108" s="21"/>
    </row>
    <row r="109" spans="6:6" x14ac:dyDescent="0.2">
      <c r="F109" s="21"/>
    </row>
    <row r="110" spans="6:6" x14ac:dyDescent="0.2">
      <c r="F110" s="21"/>
    </row>
    <row r="111" spans="6:6" x14ac:dyDescent="0.2">
      <c r="F111" s="21"/>
    </row>
    <row r="112" spans="6:6" x14ac:dyDescent="0.2">
      <c r="F112" s="21"/>
    </row>
    <row r="113" spans="6:6" x14ac:dyDescent="0.2">
      <c r="F113" s="21"/>
    </row>
    <row r="114" spans="6:6" x14ac:dyDescent="0.2">
      <c r="F114" s="21"/>
    </row>
    <row r="115" spans="6:6" x14ac:dyDescent="0.2">
      <c r="F115" s="21"/>
    </row>
    <row r="116" spans="6:6" x14ac:dyDescent="0.2">
      <c r="F116" s="21"/>
    </row>
    <row r="117" spans="6:6" x14ac:dyDescent="0.2">
      <c r="F117" s="21"/>
    </row>
    <row r="118" spans="6:6" x14ac:dyDescent="0.2">
      <c r="F118" s="21"/>
    </row>
    <row r="119" spans="6:6" x14ac:dyDescent="0.2">
      <c r="F119" s="21"/>
    </row>
    <row r="120" spans="6:6" x14ac:dyDescent="0.2">
      <c r="F120" s="21"/>
    </row>
    <row r="121" spans="6:6" x14ac:dyDescent="0.2">
      <c r="F121" s="21"/>
    </row>
    <row r="122" spans="6:6" x14ac:dyDescent="0.2">
      <c r="F122" s="21"/>
    </row>
    <row r="123" spans="6:6" x14ac:dyDescent="0.2">
      <c r="F123" s="21"/>
    </row>
    <row r="124" spans="6:6" x14ac:dyDescent="0.2">
      <c r="F124" s="21"/>
    </row>
    <row r="125" spans="6:6" x14ac:dyDescent="0.2">
      <c r="F125" s="21"/>
    </row>
    <row r="126" spans="6:6" x14ac:dyDescent="0.2">
      <c r="F126" s="21"/>
    </row>
    <row r="127" spans="6:6" x14ac:dyDescent="0.2">
      <c r="F127" s="21"/>
    </row>
    <row r="128" spans="6:6" x14ac:dyDescent="0.2">
      <c r="F128" s="21"/>
    </row>
    <row r="129" spans="6:6" x14ac:dyDescent="0.2">
      <c r="F129" s="21"/>
    </row>
    <row r="130" spans="6:6" x14ac:dyDescent="0.2">
      <c r="F130" s="21"/>
    </row>
    <row r="131" spans="6:6" x14ac:dyDescent="0.2">
      <c r="F131" s="21"/>
    </row>
    <row r="132" spans="6:6" x14ac:dyDescent="0.2">
      <c r="F132" s="21"/>
    </row>
    <row r="133" spans="6:6" x14ac:dyDescent="0.2">
      <c r="F133" s="21"/>
    </row>
    <row r="134" spans="6:6" x14ac:dyDescent="0.2">
      <c r="F134" s="21"/>
    </row>
    <row r="135" spans="6:6" x14ac:dyDescent="0.2">
      <c r="F135" s="21"/>
    </row>
    <row r="136" spans="6:6" x14ac:dyDescent="0.2">
      <c r="F136" s="21"/>
    </row>
    <row r="137" spans="6:6" x14ac:dyDescent="0.2">
      <c r="F137" s="21"/>
    </row>
    <row r="138" spans="6:6" x14ac:dyDescent="0.2">
      <c r="F138" s="21"/>
    </row>
    <row r="139" spans="6:6" x14ac:dyDescent="0.2">
      <c r="F139" s="21"/>
    </row>
    <row r="140" spans="6:6" x14ac:dyDescent="0.2">
      <c r="F140" s="21"/>
    </row>
    <row r="141" spans="6:6" x14ac:dyDescent="0.2">
      <c r="F141" s="21"/>
    </row>
    <row r="142" spans="6:6" x14ac:dyDescent="0.2">
      <c r="F142" s="21"/>
    </row>
    <row r="143" spans="6:6" x14ac:dyDescent="0.2">
      <c r="F143" s="21"/>
    </row>
    <row r="144" spans="6:6" x14ac:dyDescent="0.2">
      <c r="F144" s="21"/>
    </row>
    <row r="145" spans="6:6" x14ac:dyDescent="0.2">
      <c r="F145" s="21"/>
    </row>
    <row r="146" spans="6:6" x14ac:dyDescent="0.2">
      <c r="F146" s="21"/>
    </row>
    <row r="147" spans="6:6" x14ac:dyDescent="0.2">
      <c r="F147" s="21"/>
    </row>
    <row r="148" spans="6:6" x14ac:dyDescent="0.2">
      <c r="F148" s="21"/>
    </row>
    <row r="149" spans="6:6" x14ac:dyDescent="0.2">
      <c r="F149" s="21"/>
    </row>
    <row r="150" spans="6:6" x14ac:dyDescent="0.2">
      <c r="F150" s="21"/>
    </row>
    <row r="151" spans="6:6" x14ac:dyDescent="0.2">
      <c r="F151" s="21"/>
    </row>
    <row r="152" spans="6:6" x14ac:dyDescent="0.2">
      <c r="F152" s="21"/>
    </row>
    <row r="153" spans="6:6" x14ac:dyDescent="0.2">
      <c r="F153" s="21"/>
    </row>
    <row r="154" spans="6:6" x14ac:dyDescent="0.2">
      <c r="F154" s="21"/>
    </row>
    <row r="155" spans="6:6" x14ac:dyDescent="0.2">
      <c r="F155" s="21"/>
    </row>
    <row r="156" spans="6:6" x14ac:dyDescent="0.2">
      <c r="F156" s="21"/>
    </row>
    <row r="157" spans="6:6" x14ac:dyDescent="0.2">
      <c r="F157" s="21"/>
    </row>
    <row r="158" spans="6:6" x14ac:dyDescent="0.2">
      <c r="F158" s="21"/>
    </row>
    <row r="159" spans="6:6" x14ac:dyDescent="0.2">
      <c r="F159" s="21"/>
    </row>
    <row r="160" spans="6:6" x14ac:dyDescent="0.2">
      <c r="F160" s="21"/>
    </row>
    <row r="161" spans="6:6" x14ac:dyDescent="0.2">
      <c r="F161" s="21"/>
    </row>
    <row r="162" spans="6:6" x14ac:dyDescent="0.2">
      <c r="F162" s="21"/>
    </row>
    <row r="163" spans="6:6" x14ac:dyDescent="0.2">
      <c r="F163" s="21"/>
    </row>
    <row r="164" spans="6:6" x14ac:dyDescent="0.2">
      <c r="F164" s="21"/>
    </row>
    <row r="165" spans="6:6" x14ac:dyDescent="0.2">
      <c r="F165" s="21"/>
    </row>
    <row r="166" spans="6:6" x14ac:dyDescent="0.2">
      <c r="F166" s="21"/>
    </row>
    <row r="167" spans="6:6" x14ac:dyDescent="0.2">
      <c r="F167" s="21"/>
    </row>
    <row r="168" spans="6:6" x14ac:dyDescent="0.2">
      <c r="F168" s="21"/>
    </row>
    <row r="169" spans="6:6" x14ac:dyDescent="0.2">
      <c r="F169" s="21"/>
    </row>
    <row r="170" spans="6:6" x14ac:dyDescent="0.2">
      <c r="F170" s="21"/>
    </row>
    <row r="171" spans="6:6" x14ac:dyDescent="0.2">
      <c r="F171" s="21"/>
    </row>
    <row r="172" spans="6:6" x14ac:dyDescent="0.2">
      <c r="F172" s="21"/>
    </row>
    <row r="173" spans="6:6" x14ac:dyDescent="0.2">
      <c r="F173" s="21"/>
    </row>
    <row r="174" spans="6:6" x14ac:dyDescent="0.2">
      <c r="F174" s="21"/>
    </row>
    <row r="175" spans="6:6" x14ac:dyDescent="0.2">
      <c r="F175" s="21"/>
    </row>
    <row r="176" spans="6:6" x14ac:dyDescent="0.2">
      <c r="F176" s="21"/>
    </row>
    <row r="177" spans="6:6" x14ac:dyDescent="0.2">
      <c r="F177" s="21"/>
    </row>
    <row r="178" spans="6:6" x14ac:dyDescent="0.2">
      <c r="F178" s="21"/>
    </row>
    <row r="179" spans="6:6" x14ac:dyDescent="0.2">
      <c r="F179" s="21"/>
    </row>
  </sheetData>
  <conditionalFormatting sqref="J5:J38">
    <cfRule type="cellIs" dxfId="2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3" width="12.5703125" style="10" customWidth="1"/>
    <col min="4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2.28515625" style="5" customWidth="1"/>
    <col min="17" max="16384" width="9.140625" style="5"/>
  </cols>
  <sheetData>
    <row r="1" spans="1:10" s="1" customFormat="1" ht="18.75" customHeight="1" x14ac:dyDescent="0.3">
      <c r="A1" s="72" t="s">
        <v>123</v>
      </c>
      <c r="B1" s="94"/>
      <c r="C1" s="94"/>
      <c r="D1" s="73"/>
      <c r="E1" s="73"/>
      <c r="F1" s="73"/>
      <c r="G1" s="73"/>
      <c r="H1" s="73"/>
      <c r="I1" s="74" t="s">
        <v>57</v>
      </c>
    </row>
    <row r="2" spans="1:10" s="1" customFormat="1" ht="18.75" customHeight="1" x14ac:dyDescent="0.3">
      <c r="A2" s="75" t="s">
        <v>127</v>
      </c>
      <c r="B2" s="95"/>
      <c r="C2" s="95"/>
      <c r="D2" s="76"/>
      <c r="E2" s="76"/>
      <c r="F2" s="76"/>
      <c r="G2" s="76"/>
      <c r="H2" s="76"/>
      <c r="I2" s="78" t="s">
        <v>132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129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884239</v>
      </c>
      <c r="C5" s="20">
        <v>966968</v>
      </c>
      <c r="D5" s="60">
        <v>1171955</v>
      </c>
      <c r="E5" s="61">
        <v>1315891</v>
      </c>
      <c r="F5" s="61">
        <v>1329902</v>
      </c>
      <c r="G5" s="34">
        <f>IF(E5&gt;0,F5/E5-1,"-")</f>
        <v>1.0647538435934356E-2</v>
      </c>
      <c r="H5" s="35">
        <f>IF(B5&gt;0,((F5/B5)^(1/4)-1),"-")</f>
        <v>0.10742033331758161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686819</v>
      </c>
      <c r="C6" s="12">
        <v>686197</v>
      </c>
      <c r="D6" s="61">
        <v>723721</v>
      </c>
      <c r="E6" s="61">
        <v>718377</v>
      </c>
      <c r="F6" s="61">
        <v>743159</v>
      </c>
      <c r="G6" s="34">
        <f t="shared" ref="G6:G38" si="0">IF(E6&gt;0,F6/E6-1,"-")</f>
        <v>3.4497206898327804E-2</v>
      </c>
      <c r="H6" s="35">
        <f t="shared" ref="H6:H38" si="1">IF(B6&gt;0,((F6/B6)^(1/4)-1),"-")</f>
        <v>1.9905327171565679E-2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364056</v>
      </c>
      <c r="C7" s="12">
        <v>359376</v>
      </c>
      <c r="D7" s="61">
        <v>368306</v>
      </c>
      <c r="E7" s="61">
        <v>389316</v>
      </c>
      <c r="F7" s="61">
        <v>379647</v>
      </c>
      <c r="G7" s="34">
        <f t="shared" si="0"/>
        <v>-2.4835865980334715E-2</v>
      </c>
      <c r="H7" s="35">
        <f t="shared" si="1"/>
        <v>1.0538687785969891E-2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529938</v>
      </c>
      <c r="C8" s="12">
        <v>561893</v>
      </c>
      <c r="D8" s="61">
        <v>587841</v>
      </c>
      <c r="E8" s="61">
        <v>620710</v>
      </c>
      <c r="F8" s="61">
        <v>605173</v>
      </c>
      <c r="G8" s="34">
        <f t="shared" si="0"/>
        <v>-2.5031012872355873E-2</v>
      </c>
      <c r="H8" s="35">
        <f t="shared" si="1"/>
        <v>3.3745472074748539E-2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641321</v>
      </c>
      <c r="C9" s="12">
        <v>523319</v>
      </c>
      <c r="D9" s="61">
        <v>520529</v>
      </c>
      <c r="E9" s="61">
        <v>525490</v>
      </c>
      <c r="F9" s="61">
        <v>561548</v>
      </c>
      <c r="G9" s="34">
        <f t="shared" si="0"/>
        <v>6.8617861424575155E-2</v>
      </c>
      <c r="H9" s="35">
        <f t="shared" si="1"/>
        <v>-3.2662874457890512E-2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26990</v>
      </c>
      <c r="C10" s="12">
        <v>28743</v>
      </c>
      <c r="D10" s="61">
        <v>31623</v>
      </c>
      <c r="E10" s="61">
        <v>33690</v>
      </c>
      <c r="F10" s="61">
        <v>34719</v>
      </c>
      <c r="G10" s="34">
        <f t="shared" si="0"/>
        <v>3.0543187889581436E-2</v>
      </c>
      <c r="H10" s="35">
        <f t="shared" si="1"/>
        <v>6.4979089957622804E-2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32976</v>
      </c>
      <c r="C11" s="12">
        <v>30323</v>
      </c>
      <c r="D11" s="61">
        <v>29325</v>
      </c>
      <c r="E11" s="61">
        <v>30668</v>
      </c>
      <c r="F11" s="61">
        <v>33837</v>
      </c>
      <c r="G11" s="34">
        <f t="shared" si="0"/>
        <v>0.10333246380592143</v>
      </c>
      <c r="H11" s="35">
        <f t="shared" si="1"/>
        <v>6.4645189305441164E-3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35811</v>
      </c>
      <c r="C12" s="12">
        <v>34623</v>
      </c>
      <c r="D12" s="61">
        <v>35932</v>
      </c>
      <c r="E12" s="61">
        <v>39105</v>
      </c>
      <c r="F12" s="61">
        <v>39476</v>
      </c>
      <c r="G12" s="34">
        <f t="shared" si="0"/>
        <v>9.4872778417083303E-3</v>
      </c>
      <c r="H12" s="35">
        <f t="shared" si="1"/>
        <v>2.4658561005322488E-2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53783</v>
      </c>
      <c r="C13" s="12">
        <v>48702</v>
      </c>
      <c r="D13" s="61">
        <v>52024</v>
      </c>
      <c r="E13" s="61">
        <v>52698</v>
      </c>
      <c r="F13" s="61">
        <v>54074</v>
      </c>
      <c r="G13" s="34">
        <f t="shared" si="0"/>
        <v>2.6111047857603653E-2</v>
      </c>
      <c r="H13" s="35">
        <f t="shared" si="1"/>
        <v>1.3499220081341079E-3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25850</v>
      </c>
      <c r="C14" s="12">
        <v>23830</v>
      </c>
      <c r="D14" s="61">
        <v>25921</v>
      </c>
      <c r="E14" s="61">
        <v>28554</v>
      </c>
      <c r="F14" s="61">
        <v>28513</v>
      </c>
      <c r="G14" s="34">
        <f t="shared" si="0"/>
        <v>-1.4358758842893948E-3</v>
      </c>
      <c r="H14" s="35">
        <f t="shared" si="1"/>
        <v>2.4815278926042739E-2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144035</v>
      </c>
      <c r="C15" s="12">
        <v>154643</v>
      </c>
      <c r="D15" s="61">
        <v>168196</v>
      </c>
      <c r="E15" s="61">
        <v>184531</v>
      </c>
      <c r="F15" s="61">
        <v>182500</v>
      </c>
      <c r="G15" s="34">
        <f t="shared" si="0"/>
        <v>-1.1006280787509981E-2</v>
      </c>
      <c r="H15" s="35">
        <f t="shared" si="1"/>
        <v>6.0959260742035504E-2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223488</v>
      </c>
      <c r="C16" s="12">
        <v>221391</v>
      </c>
      <c r="D16" s="61">
        <v>260069</v>
      </c>
      <c r="E16" s="61">
        <v>291546</v>
      </c>
      <c r="F16" s="61">
        <v>267932</v>
      </c>
      <c r="G16" s="34">
        <f t="shared" si="0"/>
        <v>-8.0995794831690393E-2</v>
      </c>
      <c r="H16" s="35">
        <f t="shared" si="1"/>
        <v>4.6387623450746762E-2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27601</v>
      </c>
      <c r="C17" s="12">
        <v>26351</v>
      </c>
      <c r="D17" s="61">
        <v>28012</v>
      </c>
      <c r="E17" s="61">
        <v>27029</v>
      </c>
      <c r="F17" s="61">
        <v>27388</v>
      </c>
      <c r="G17" s="34">
        <f t="shared" si="0"/>
        <v>1.3282030411779999E-2</v>
      </c>
      <c r="H17" s="35">
        <f t="shared" si="1"/>
        <v>-1.9348863622702384E-3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26370</v>
      </c>
      <c r="C18" s="12">
        <v>24261</v>
      </c>
      <c r="D18" s="61">
        <v>23954</v>
      </c>
      <c r="E18" s="61">
        <v>26193</v>
      </c>
      <c r="F18" s="61">
        <v>21826</v>
      </c>
      <c r="G18" s="34">
        <f t="shared" si="0"/>
        <v>-0.16672393387546292</v>
      </c>
      <c r="H18" s="35">
        <f t="shared" si="1"/>
        <v>-4.618092099600779E-2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23484</v>
      </c>
      <c r="C19" s="12">
        <v>23058</v>
      </c>
      <c r="D19" s="61">
        <v>24716</v>
      </c>
      <c r="E19" s="61">
        <v>27102</v>
      </c>
      <c r="F19" s="61">
        <v>28416</v>
      </c>
      <c r="G19" s="34">
        <f t="shared" si="0"/>
        <v>4.8483506752269312E-2</v>
      </c>
      <c r="H19" s="35">
        <f t="shared" si="1"/>
        <v>4.881217001501903E-2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43413</v>
      </c>
      <c r="C20" s="12">
        <v>38640</v>
      </c>
      <c r="D20" s="61">
        <v>41688</v>
      </c>
      <c r="E20" s="61">
        <v>45706</v>
      </c>
      <c r="F20" s="61">
        <v>45047</v>
      </c>
      <c r="G20" s="34">
        <f t="shared" si="0"/>
        <v>-1.4418238305692888E-2</v>
      </c>
      <c r="H20" s="35">
        <f t="shared" si="1"/>
        <v>9.279654909124968E-3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15943</v>
      </c>
      <c r="C21" s="12">
        <v>18609</v>
      </c>
      <c r="D21" s="61">
        <v>17277</v>
      </c>
      <c r="E21" s="61">
        <v>17595</v>
      </c>
      <c r="F21" s="61">
        <v>18584</v>
      </c>
      <c r="G21" s="34">
        <f t="shared" si="0"/>
        <v>5.6209150326797408E-2</v>
      </c>
      <c r="H21" s="35">
        <f t="shared" si="1"/>
        <v>3.9063974647465027E-2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17687</v>
      </c>
      <c r="C22" s="12">
        <v>16527</v>
      </c>
      <c r="D22" s="61">
        <v>18149</v>
      </c>
      <c r="E22" s="61">
        <v>21147</v>
      </c>
      <c r="F22" s="61">
        <v>23419</v>
      </c>
      <c r="G22" s="34">
        <f t="shared" si="0"/>
        <v>0.10743840733910237</v>
      </c>
      <c r="H22" s="35">
        <f t="shared" si="1"/>
        <v>7.2700647313520328E-2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21597</v>
      </c>
      <c r="C23" s="12">
        <v>21627</v>
      </c>
      <c r="D23" s="61">
        <v>25069</v>
      </c>
      <c r="E23" s="61">
        <v>28038</v>
      </c>
      <c r="F23" s="61">
        <v>26117</v>
      </c>
      <c r="G23" s="34">
        <f t="shared" ref="G23:G36" si="2">IF(E23&gt;0,F23/E23-1,"-")</f>
        <v>-6.8514159355160809E-2</v>
      </c>
      <c r="H23" s="35">
        <f t="shared" ref="H23:H36" si="3">IF(B23&gt;0,((F23/B23)^(1/4)-1),"-")</f>
        <v>4.8654597439325542E-2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25382</v>
      </c>
      <c r="C24" s="12">
        <v>23702</v>
      </c>
      <c r="D24" s="61">
        <v>26819</v>
      </c>
      <c r="E24" s="61">
        <v>29792</v>
      </c>
      <c r="F24" s="61">
        <v>30185</v>
      </c>
      <c r="G24" s="34">
        <f t="shared" si="2"/>
        <v>1.3191460794844234E-2</v>
      </c>
      <c r="H24" s="35">
        <f t="shared" si="3"/>
        <v>4.4278496216919816E-2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45437</v>
      </c>
      <c r="C25" s="12">
        <v>45104</v>
      </c>
      <c r="D25" s="61">
        <v>51199</v>
      </c>
      <c r="E25" s="61">
        <v>59553</v>
      </c>
      <c r="F25" s="61">
        <v>62593</v>
      </c>
      <c r="G25" s="34">
        <f t="shared" si="2"/>
        <v>5.104696656759522E-2</v>
      </c>
      <c r="H25" s="35">
        <f t="shared" si="3"/>
        <v>8.3375548667611321E-2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45274</v>
      </c>
      <c r="C26" s="12">
        <v>41039</v>
      </c>
      <c r="D26" s="61">
        <v>53871</v>
      </c>
      <c r="E26" s="61">
        <v>69575</v>
      </c>
      <c r="F26" s="61">
        <v>82039</v>
      </c>
      <c r="G26" s="34">
        <f t="shared" si="2"/>
        <v>0.17914480776140862</v>
      </c>
      <c r="H26" s="35">
        <f t="shared" si="3"/>
        <v>0.16022674624621636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195629</v>
      </c>
      <c r="C27" s="12">
        <v>189657</v>
      </c>
      <c r="D27" s="61">
        <v>211971</v>
      </c>
      <c r="E27" s="61">
        <v>236628</v>
      </c>
      <c r="F27" s="61">
        <v>242276</v>
      </c>
      <c r="G27" s="34">
        <f t="shared" si="2"/>
        <v>2.386868840542955E-2</v>
      </c>
      <c r="H27" s="35">
        <f t="shared" si="3"/>
        <v>5.4919426415780848E-2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27784</v>
      </c>
      <c r="C28" s="12">
        <v>25181</v>
      </c>
      <c r="D28" s="61">
        <v>31106</v>
      </c>
      <c r="E28" s="61">
        <v>36197</v>
      </c>
      <c r="F28" s="61">
        <v>36703</v>
      </c>
      <c r="G28" s="34">
        <f t="shared" si="2"/>
        <v>1.3979059038041752E-2</v>
      </c>
      <c r="H28" s="35">
        <f t="shared" si="3"/>
        <v>7.207877601440571E-2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79093</v>
      </c>
      <c r="C29" s="12">
        <v>62356</v>
      </c>
      <c r="D29" s="61">
        <v>62478</v>
      </c>
      <c r="E29" s="61">
        <v>74054</v>
      </c>
      <c r="F29" s="61">
        <v>92917</v>
      </c>
      <c r="G29" s="34">
        <f t="shared" si="2"/>
        <v>0.25471952899235695</v>
      </c>
      <c r="H29" s="35">
        <f t="shared" si="3"/>
        <v>4.1092415683626093E-2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42064</v>
      </c>
      <c r="C30" s="12">
        <v>37517</v>
      </c>
      <c r="D30" s="61">
        <v>48067</v>
      </c>
      <c r="E30" s="61">
        <v>64404</v>
      </c>
      <c r="F30" s="61">
        <v>71057</v>
      </c>
      <c r="G30" s="34">
        <f t="shared" si="2"/>
        <v>0.10330103720265815</v>
      </c>
      <c r="H30" s="35">
        <f t="shared" si="3"/>
        <v>0.14005046157646905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46380</v>
      </c>
      <c r="C31" s="12">
        <v>27999</v>
      </c>
      <c r="D31" s="61">
        <v>25255</v>
      </c>
      <c r="E31" s="61">
        <v>27762</v>
      </c>
      <c r="F31" s="61">
        <v>25558</v>
      </c>
      <c r="G31" s="34">
        <f t="shared" si="2"/>
        <v>-7.9389093004826772E-2</v>
      </c>
      <c r="H31" s="35">
        <f t="shared" si="3"/>
        <v>-0.13841321255214856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20659</v>
      </c>
      <c r="C32" s="12">
        <v>16501</v>
      </c>
      <c r="D32" s="61">
        <v>20068</v>
      </c>
      <c r="E32" s="61">
        <v>20345</v>
      </c>
      <c r="F32" s="61">
        <v>23800</v>
      </c>
      <c r="G32" s="34">
        <f t="shared" si="2"/>
        <v>0.16982059474072253</v>
      </c>
      <c r="H32" s="35">
        <f t="shared" si="3"/>
        <v>3.6017080030155579E-2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20424</v>
      </c>
      <c r="C33" s="12">
        <v>17507</v>
      </c>
      <c r="D33" s="61">
        <v>19427</v>
      </c>
      <c r="E33" s="61">
        <v>22555</v>
      </c>
      <c r="F33" s="61">
        <v>25451</v>
      </c>
      <c r="G33" s="34">
        <f t="shared" si="2"/>
        <v>0.12839725116382184</v>
      </c>
      <c r="H33" s="35">
        <f t="shared" si="3"/>
        <v>5.6552330459485267E-2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20826</v>
      </c>
      <c r="C34" s="12">
        <v>20547</v>
      </c>
      <c r="D34" s="61">
        <v>23308</v>
      </c>
      <c r="E34" s="61">
        <v>27344</v>
      </c>
      <c r="F34" s="61">
        <v>28951</v>
      </c>
      <c r="G34" s="34">
        <f t="shared" si="2"/>
        <v>5.876974839087179E-2</v>
      </c>
      <c r="H34" s="35">
        <f t="shared" si="3"/>
        <v>8.5836475260163692E-2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19688</v>
      </c>
      <c r="C35" s="12">
        <v>17328</v>
      </c>
      <c r="D35" s="61">
        <v>25713</v>
      </c>
      <c r="E35" s="61">
        <v>34656</v>
      </c>
      <c r="F35" s="61">
        <v>38541</v>
      </c>
      <c r="G35" s="34">
        <f t="shared" si="2"/>
        <v>0.11210180055401664</v>
      </c>
      <c r="H35" s="35">
        <f t="shared" si="3"/>
        <v>0.18285182570782421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353099</v>
      </c>
      <c r="C36" s="66">
        <f t="shared" si="4"/>
        <v>294567</v>
      </c>
      <c r="D36" s="66">
        <f t="shared" si="4"/>
        <v>266262</v>
      </c>
      <c r="E36" s="66">
        <f t="shared" si="4"/>
        <v>278730</v>
      </c>
      <c r="F36" s="66">
        <v>306269</v>
      </c>
      <c r="G36" s="34">
        <f t="shared" si="2"/>
        <v>9.8801707745847178E-2</v>
      </c>
      <c r="H36" s="35">
        <f t="shared" si="3"/>
        <v>-3.4945948727262088E-2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3882901</v>
      </c>
      <c r="C37" s="79">
        <v>3661118</v>
      </c>
      <c r="D37" s="87">
        <v>3847896</v>
      </c>
      <c r="E37" s="87">
        <v>4089090</v>
      </c>
      <c r="F37" s="87">
        <v>4187715</v>
      </c>
      <c r="G37" s="84">
        <f t="shared" si="0"/>
        <v>2.4119058274579386E-2</v>
      </c>
      <c r="H37" s="85">
        <f t="shared" si="1"/>
        <v>1.9072776389381652E-2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4767140</v>
      </c>
      <c r="C38" s="81">
        <v>4628086</v>
      </c>
      <c r="D38" s="87">
        <v>5019851</v>
      </c>
      <c r="E38" s="87">
        <v>5404981</v>
      </c>
      <c r="F38" s="87">
        <v>5517617</v>
      </c>
      <c r="G38" s="84">
        <f t="shared" si="0"/>
        <v>2.0839296197340929E-2</v>
      </c>
      <c r="H38" s="84">
        <f t="shared" si="1"/>
        <v>3.7226039513782672E-2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F41"/>
      <c r="G41"/>
      <c r="H41"/>
      <c r="J41"/>
    </row>
    <row r="42" spans="1:10" x14ac:dyDescent="0.2">
      <c r="A42"/>
      <c r="B42"/>
      <c r="C42"/>
      <c r="E42" s="31"/>
      <c r="F42" s="31"/>
      <c r="G42" s="10"/>
      <c r="H42" s="10"/>
    </row>
    <row r="43" spans="1:10" x14ac:dyDescent="0.2">
      <c r="A43"/>
      <c r="B43"/>
      <c r="C43"/>
      <c r="E43" s="31"/>
      <c r="F43" s="31"/>
      <c r="G43" s="10"/>
      <c r="H43" s="10"/>
    </row>
    <row r="44" spans="1:10" x14ac:dyDescent="0.2">
      <c r="A44"/>
      <c r="B44"/>
      <c r="C44"/>
      <c r="E44" s="32"/>
      <c r="F44" s="32"/>
      <c r="G44" s="10"/>
      <c r="H44" s="10"/>
    </row>
    <row r="45" spans="1:10" x14ac:dyDescent="0.2">
      <c r="A45"/>
      <c r="B45"/>
      <c r="C45"/>
      <c r="E45" s="31"/>
      <c r="F45" s="31"/>
      <c r="G45" s="10"/>
      <c r="H45" s="10"/>
    </row>
    <row r="46" spans="1:10" x14ac:dyDescent="0.2">
      <c r="A46"/>
      <c r="B46"/>
      <c r="C46"/>
      <c r="E46" s="31"/>
      <c r="F46" s="31"/>
      <c r="G46" s="10"/>
      <c r="H46" s="10"/>
    </row>
    <row r="47" spans="1:10" x14ac:dyDescent="0.2">
      <c r="A47"/>
      <c r="B47"/>
      <c r="C47"/>
      <c r="E47" s="31"/>
      <c r="F47" s="31"/>
      <c r="G47" s="10"/>
      <c r="H47" s="10"/>
    </row>
    <row r="48" spans="1:10" x14ac:dyDescent="0.2">
      <c r="A48"/>
      <c r="B48"/>
      <c r="C48"/>
      <c r="E48" s="33"/>
      <c r="F48" s="33"/>
      <c r="G48" s="10"/>
      <c r="H48" s="10"/>
    </row>
    <row r="49" spans="1:8" x14ac:dyDescent="0.2">
      <c r="A49"/>
      <c r="B49"/>
      <c r="C49"/>
      <c r="E49" s="32"/>
      <c r="F49" s="32"/>
      <c r="G49" s="10"/>
      <c r="H49" s="10"/>
    </row>
    <row r="50" spans="1:8" x14ac:dyDescent="0.2">
      <c r="A50"/>
      <c r="B50"/>
      <c r="C50"/>
    </row>
    <row r="51" spans="1:8" x14ac:dyDescent="0.2">
      <c r="A51"/>
      <c r="B51"/>
      <c r="C51"/>
    </row>
    <row r="52" spans="1:8" x14ac:dyDescent="0.2">
      <c r="A52"/>
      <c r="B52"/>
      <c r="C52"/>
    </row>
    <row r="53" spans="1:8" x14ac:dyDescent="0.2">
      <c r="A53"/>
      <c r="B53"/>
      <c r="C53"/>
    </row>
    <row r="54" spans="1:8" x14ac:dyDescent="0.2">
      <c r="A54"/>
      <c r="B54"/>
      <c r="C54"/>
    </row>
    <row r="55" spans="1:8" x14ac:dyDescent="0.2">
      <c r="B55" s="5"/>
      <c r="C55" s="5"/>
    </row>
    <row r="56" spans="1:8" x14ac:dyDescent="0.2">
      <c r="B56" s="5"/>
      <c r="C56" s="5"/>
    </row>
    <row r="57" spans="1:8" x14ac:dyDescent="0.2">
      <c r="B57" s="5"/>
      <c r="C57" s="5"/>
    </row>
    <row r="58" spans="1:8" x14ac:dyDescent="0.2">
      <c r="B58" s="5"/>
      <c r="C58" s="5"/>
    </row>
    <row r="59" spans="1:8" x14ac:dyDescent="0.2">
      <c r="B59" s="5"/>
      <c r="C59" s="5"/>
    </row>
    <row r="60" spans="1:8" x14ac:dyDescent="0.2">
      <c r="B60" s="5"/>
      <c r="C60" s="5"/>
    </row>
    <row r="61" spans="1:8" x14ac:dyDescent="0.2">
      <c r="B61" s="5"/>
      <c r="C61" s="5"/>
    </row>
    <row r="62" spans="1:8" x14ac:dyDescent="0.2">
      <c r="B62" s="5"/>
      <c r="C62" s="5"/>
    </row>
    <row r="63" spans="1:8" x14ac:dyDescent="0.2">
      <c r="B63" s="5"/>
      <c r="C63" s="5"/>
    </row>
    <row r="64" spans="1:8" x14ac:dyDescent="0.2">
      <c r="B64" s="5"/>
      <c r="C64" s="5"/>
    </row>
    <row r="65" spans="2:3" x14ac:dyDescent="0.2">
      <c r="B65" s="5"/>
      <c r="C65" s="5"/>
    </row>
    <row r="66" spans="2:3" x14ac:dyDescent="0.2">
      <c r="B66" s="5"/>
      <c r="C66" s="5"/>
    </row>
    <row r="67" spans="2:3" x14ac:dyDescent="0.2">
      <c r="B67" s="5"/>
      <c r="C67" s="5"/>
    </row>
    <row r="68" spans="2:3" x14ac:dyDescent="0.2">
      <c r="B68" s="5"/>
      <c r="C68" s="5"/>
    </row>
    <row r="69" spans="2:3" x14ac:dyDescent="0.2">
      <c r="B69" s="5"/>
      <c r="C69" s="5"/>
    </row>
    <row r="70" spans="2:3" x14ac:dyDescent="0.2">
      <c r="B70" s="5"/>
      <c r="C70" s="5"/>
    </row>
    <row r="71" spans="2:3" x14ac:dyDescent="0.2">
      <c r="B71" s="5"/>
      <c r="C71" s="5"/>
    </row>
    <row r="72" spans="2:3" x14ac:dyDescent="0.2">
      <c r="B72" s="5"/>
      <c r="C72" s="5"/>
    </row>
    <row r="73" spans="2:3" x14ac:dyDescent="0.2">
      <c r="B73" s="5"/>
      <c r="C73" s="5"/>
    </row>
    <row r="74" spans="2:3" x14ac:dyDescent="0.2">
      <c r="B74" s="5"/>
      <c r="C74" s="5"/>
    </row>
    <row r="75" spans="2:3" x14ac:dyDescent="0.2">
      <c r="B75" s="5"/>
      <c r="C75" s="5"/>
    </row>
    <row r="76" spans="2:3" x14ac:dyDescent="0.2">
      <c r="B76" s="5"/>
      <c r="C76" s="5"/>
    </row>
    <row r="77" spans="2:3" x14ac:dyDescent="0.2">
      <c r="B77" s="5"/>
      <c r="C77" s="5"/>
    </row>
    <row r="78" spans="2:3" x14ac:dyDescent="0.2">
      <c r="B78" s="5"/>
      <c r="C78" s="5"/>
    </row>
    <row r="79" spans="2:3" x14ac:dyDescent="0.2">
      <c r="B79" s="5"/>
      <c r="C79" s="5"/>
    </row>
    <row r="80" spans="2:3" x14ac:dyDescent="0.2">
      <c r="B80" s="5"/>
      <c r="C80" s="5"/>
    </row>
    <row r="81" spans="2:3" x14ac:dyDescent="0.2">
      <c r="B81" s="5"/>
      <c r="C81" s="5"/>
    </row>
    <row r="82" spans="2:3" x14ac:dyDescent="0.2">
      <c r="B82" s="5"/>
      <c r="C82" s="5"/>
    </row>
    <row r="83" spans="2:3" x14ac:dyDescent="0.2">
      <c r="B83" s="5"/>
      <c r="C83" s="5"/>
    </row>
    <row r="84" spans="2:3" x14ac:dyDescent="0.2">
      <c r="B84" s="5"/>
      <c r="C84" s="5"/>
    </row>
    <row r="85" spans="2:3" x14ac:dyDescent="0.2">
      <c r="B85" s="5"/>
      <c r="C85" s="5"/>
    </row>
    <row r="86" spans="2:3" x14ac:dyDescent="0.2">
      <c r="B86" s="5"/>
      <c r="C86" s="5"/>
    </row>
    <row r="87" spans="2:3" x14ac:dyDescent="0.2">
      <c r="B87" s="5"/>
      <c r="C87" s="5"/>
    </row>
    <row r="88" spans="2:3" x14ac:dyDescent="0.2">
      <c r="B88" s="5"/>
      <c r="C88" s="5"/>
    </row>
    <row r="89" spans="2:3" x14ac:dyDescent="0.2">
      <c r="B89" s="5"/>
      <c r="C89" s="5"/>
    </row>
    <row r="90" spans="2:3" x14ac:dyDescent="0.2">
      <c r="B90" s="5"/>
      <c r="C90" s="5"/>
    </row>
    <row r="91" spans="2:3" x14ac:dyDescent="0.2">
      <c r="B91" s="5"/>
      <c r="C91" s="5"/>
    </row>
    <row r="92" spans="2:3" x14ac:dyDescent="0.2">
      <c r="B92" s="5"/>
      <c r="C92" s="5"/>
    </row>
    <row r="93" spans="2:3" x14ac:dyDescent="0.2">
      <c r="B93" s="5"/>
      <c r="C93" s="5"/>
    </row>
    <row r="94" spans="2:3" x14ac:dyDescent="0.2">
      <c r="B94" s="5"/>
      <c r="C94" s="5"/>
    </row>
    <row r="95" spans="2:3" x14ac:dyDescent="0.2">
      <c r="B95" s="5"/>
      <c r="C95" s="5"/>
    </row>
    <row r="96" spans="2:3" x14ac:dyDescent="0.2">
      <c r="B96" s="5"/>
      <c r="C96" s="5"/>
    </row>
    <row r="97" spans="2:3" x14ac:dyDescent="0.2">
      <c r="B97" s="5"/>
      <c r="C97" s="5"/>
    </row>
    <row r="98" spans="2:3" x14ac:dyDescent="0.2">
      <c r="B98" s="5"/>
      <c r="C98" s="5"/>
    </row>
    <row r="99" spans="2:3" x14ac:dyDescent="0.2">
      <c r="B99" s="5"/>
      <c r="C99" s="5"/>
    </row>
    <row r="100" spans="2:3" x14ac:dyDescent="0.2">
      <c r="B100" s="5"/>
      <c r="C100" s="5"/>
    </row>
    <row r="101" spans="2:3" x14ac:dyDescent="0.2">
      <c r="B101" s="5"/>
      <c r="C101" s="5"/>
    </row>
    <row r="102" spans="2:3" x14ac:dyDescent="0.2">
      <c r="B102" s="5"/>
      <c r="C102" s="5"/>
    </row>
    <row r="103" spans="2:3" x14ac:dyDescent="0.2">
      <c r="B103" s="5"/>
      <c r="C103" s="5"/>
    </row>
    <row r="104" spans="2:3" x14ac:dyDescent="0.2">
      <c r="B104" s="5"/>
      <c r="C104" s="5"/>
    </row>
    <row r="105" spans="2:3" x14ac:dyDescent="0.2">
      <c r="B105" s="5"/>
      <c r="C105" s="5"/>
    </row>
    <row r="106" spans="2:3" x14ac:dyDescent="0.2">
      <c r="B106" s="5"/>
      <c r="C106" s="5"/>
    </row>
    <row r="107" spans="2:3" x14ac:dyDescent="0.2">
      <c r="B107" s="5"/>
      <c r="C107" s="5"/>
    </row>
    <row r="108" spans="2:3" x14ac:dyDescent="0.2">
      <c r="B108" s="5"/>
      <c r="C108" s="5"/>
    </row>
    <row r="109" spans="2:3" x14ac:dyDescent="0.2">
      <c r="B109" s="5"/>
      <c r="C109" s="5"/>
    </row>
    <row r="110" spans="2:3" x14ac:dyDescent="0.2">
      <c r="B110" s="5"/>
      <c r="C110" s="5"/>
    </row>
    <row r="111" spans="2:3" x14ac:dyDescent="0.2">
      <c r="B111" s="5"/>
      <c r="C111" s="5"/>
    </row>
    <row r="112" spans="2:3" x14ac:dyDescent="0.2">
      <c r="B112" s="5"/>
      <c r="C112" s="5"/>
    </row>
    <row r="113" spans="2:3" x14ac:dyDescent="0.2">
      <c r="B113" s="5"/>
      <c r="C113" s="5"/>
    </row>
    <row r="114" spans="2:3" x14ac:dyDescent="0.2">
      <c r="B114" s="5"/>
      <c r="C114" s="5"/>
    </row>
    <row r="115" spans="2:3" x14ac:dyDescent="0.2">
      <c r="B115" s="5"/>
      <c r="C115" s="5"/>
    </row>
    <row r="116" spans="2:3" x14ac:dyDescent="0.2">
      <c r="B116" s="5"/>
      <c r="C116" s="5"/>
    </row>
    <row r="117" spans="2:3" x14ac:dyDescent="0.2">
      <c r="B117" s="5"/>
      <c r="C117" s="5"/>
    </row>
    <row r="118" spans="2:3" x14ac:dyDescent="0.2">
      <c r="B118" s="5"/>
      <c r="C118" s="5"/>
    </row>
    <row r="119" spans="2:3" x14ac:dyDescent="0.2">
      <c r="B119" s="5"/>
      <c r="C119" s="5"/>
    </row>
    <row r="120" spans="2:3" x14ac:dyDescent="0.2">
      <c r="B120" s="5"/>
      <c r="C120" s="5"/>
    </row>
    <row r="121" spans="2:3" x14ac:dyDescent="0.2">
      <c r="B121" s="5"/>
      <c r="C121" s="5"/>
    </row>
    <row r="122" spans="2:3" x14ac:dyDescent="0.2">
      <c r="B122" s="5"/>
      <c r="C122" s="5"/>
    </row>
    <row r="123" spans="2:3" x14ac:dyDescent="0.2">
      <c r="B123" s="5"/>
      <c r="C123" s="5"/>
    </row>
    <row r="124" spans="2:3" x14ac:dyDescent="0.2">
      <c r="B124" s="5"/>
      <c r="C124" s="5"/>
    </row>
    <row r="125" spans="2:3" x14ac:dyDescent="0.2">
      <c r="B125" s="5"/>
      <c r="C125" s="5"/>
    </row>
    <row r="126" spans="2:3" x14ac:dyDescent="0.2">
      <c r="B126" s="5"/>
      <c r="C126" s="5"/>
    </row>
    <row r="127" spans="2:3" x14ac:dyDescent="0.2">
      <c r="B127" s="5"/>
      <c r="C127" s="5"/>
    </row>
    <row r="128" spans="2:3" x14ac:dyDescent="0.2">
      <c r="B128" s="5"/>
      <c r="C128" s="5"/>
    </row>
    <row r="129" spans="2:3" x14ac:dyDescent="0.2">
      <c r="B129" s="5"/>
      <c r="C129" s="5"/>
    </row>
    <row r="130" spans="2:3" x14ac:dyDescent="0.2">
      <c r="B130" s="5"/>
      <c r="C130" s="5"/>
    </row>
    <row r="131" spans="2:3" x14ac:dyDescent="0.2">
      <c r="B131" s="5"/>
      <c r="C131" s="5"/>
    </row>
    <row r="132" spans="2:3" x14ac:dyDescent="0.2">
      <c r="B132" s="5"/>
      <c r="C132" s="5"/>
    </row>
    <row r="133" spans="2:3" x14ac:dyDescent="0.2">
      <c r="B133" s="5"/>
      <c r="C133" s="5"/>
    </row>
    <row r="134" spans="2:3" x14ac:dyDescent="0.2">
      <c r="B134" s="5"/>
      <c r="C134" s="5"/>
    </row>
    <row r="135" spans="2:3" x14ac:dyDescent="0.2">
      <c r="B135" s="5"/>
      <c r="C135" s="5"/>
    </row>
    <row r="136" spans="2:3" x14ac:dyDescent="0.2">
      <c r="B136" s="5"/>
      <c r="C136" s="5"/>
    </row>
    <row r="137" spans="2:3" x14ac:dyDescent="0.2">
      <c r="B137" s="5"/>
      <c r="C137" s="5"/>
    </row>
    <row r="138" spans="2:3" x14ac:dyDescent="0.2">
      <c r="B138" s="5"/>
      <c r="C138" s="5"/>
    </row>
    <row r="139" spans="2:3" x14ac:dyDescent="0.2">
      <c r="B139" s="5"/>
      <c r="C139" s="5"/>
    </row>
    <row r="140" spans="2:3" x14ac:dyDescent="0.2">
      <c r="B140" s="5"/>
      <c r="C140" s="5"/>
    </row>
    <row r="141" spans="2:3" x14ac:dyDescent="0.2">
      <c r="B141" s="5"/>
      <c r="C141" s="5"/>
    </row>
    <row r="142" spans="2:3" x14ac:dyDescent="0.2">
      <c r="B142" s="5"/>
      <c r="C142" s="5"/>
    </row>
    <row r="143" spans="2:3" x14ac:dyDescent="0.2">
      <c r="B143" s="5"/>
      <c r="C143" s="5"/>
    </row>
    <row r="144" spans="2:3" x14ac:dyDescent="0.2">
      <c r="B144" s="5"/>
      <c r="C144" s="5"/>
    </row>
    <row r="145" spans="2:3" x14ac:dyDescent="0.2">
      <c r="B145" s="5"/>
      <c r="C145" s="5"/>
    </row>
    <row r="146" spans="2:3" x14ac:dyDescent="0.2">
      <c r="B146" s="5"/>
      <c r="C146" s="5"/>
    </row>
    <row r="147" spans="2:3" x14ac:dyDescent="0.2">
      <c r="B147" s="5"/>
      <c r="C147" s="5"/>
    </row>
    <row r="148" spans="2:3" x14ac:dyDescent="0.2">
      <c r="B148" s="5"/>
      <c r="C148" s="5"/>
    </row>
    <row r="149" spans="2:3" x14ac:dyDescent="0.2">
      <c r="B149" s="5"/>
      <c r="C149" s="5"/>
    </row>
    <row r="150" spans="2:3" x14ac:dyDescent="0.2">
      <c r="B150" s="5"/>
      <c r="C150" s="5"/>
    </row>
    <row r="151" spans="2:3" x14ac:dyDescent="0.2">
      <c r="B151" s="5"/>
      <c r="C151" s="5"/>
    </row>
    <row r="152" spans="2:3" x14ac:dyDescent="0.2">
      <c r="B152" s="5"/>
      <c r="C152" s="5"/>
    </row>
    <row r="153" spans="2:3" x14ac:dyDescent="0.2">
      <c r="B153" s="5"/>
      <c r="C153" s="5"/>
    </row>
    <row r="154" spans="2:3" x14ac:dyDescent="0.2">
      <c r="B154" s="5"/>
      <c r="C154" s="5"/>
    </row>
    <row r="155" spans="2:3" x14ac:dyDescent="0.2">
      <c r="B155" s="5"/>
      <c r="C155" s="5"/>
    </row>
    <row r="156" spans="2:3" x14ac:dyDescent="0.2">
      <c r="B156" s="5"/>
      <c r="C156" s="5"/>
    </row>
    <row r="157" spans="2:3" x14ac:dyDescent="0.2">
      <c r="B157" s="5"/>
      <c r="C157" s="5"/>
    </row>
    <row r="158" spans="2:3" x14ac:dyDescent="0.2">
      <c r="B158" s="5"/>
      <c r="C158" s="5"/>
    </row>
    <row r="159" spans="2:3" x14ac:dyDescent="0.2">
      <c r="B159" s="5"/>
      <c r="C159" s="5"/>
    </row>
    <row r="160" spans="2:3" x14ac:dyDescent="0.2">
      <c r="B160" s="5"/>
      <c r="C160" s="5"/>
    </row>
    <row r="161" spans="2:3" x14ac:dyDescent="0.2">
      <c r="B161" s="5"/>
      <c r="C161" s="5"/>
    </row>
    <row r="162" spans="2:3" x14ac:dyDescent="0.2">
      <c r="B162" s="5"/>
      <c r="C162" s="5"/>
    </row>
    <row r="163" spans="2:3" x14ac:dyDescent="0.2">
      <c r="B163" s="5"/>
      <c r="C163" s="5"/>
    </row>
    <row r="164" spans="2:3" x14ac:dyDescent="0.2">
      <c r="B164" s="5"/>
      <c r="C164" s="5"/>
    </row>
    <row r="165" spans="2:3" x14ac:dyDescent="0.2">
      <c r="B165" s="5"/>
      <c r="C165" s="5"/>
    </row>
    <row r="166" spans="2:3" x14ac:dyDescent="0.2">
      <c r="B166" s="5"/>
      <c r="C166" s="5"/>
    </row>
    <row r="167" spans="2:3" x14ac:dyDescent="0.2">
      <c r="B167" s="5"/>
      <c r="C167" s="5"/>
    </row>
    <row r="168" spans="2:3" x14ac:dyDescent="0.2">
      <c r="B168" s="5"/>
      <c r="C168" s="5"/>
    </row>
    <row r="169" spans="2:3" x14ac:dyDescent="0.2">
      <c r="B169" s="5"/>
      <c r="C169" s="5"/>
    </row>
    <row r="170" spans="2:3" x14ac:dyDescent="0.2">
      <c r="B170" s="5"/>
      <c r="C170" s="5"/>
    </row>
    <row r="171" spans="2:3" x14ac:dyDescent="0.2">
      <c r="B171" s="5"/>
      <c r="C171" s="5"/>
    </row>
    <row r="172" spans="2:3" x14ac:dyDescent="0.2">
      <c r="B172" s="5"/>
      <c r="C172" s="5"/>
    </row>
    <row r="173" spans="2:3" x14ac:dyDescent="0.2">
      <c r="B173" s="5"/>
      <c r="C173" s="5"/>
    </row>
    <row r="174" spans="2:3" x14ac:dyDescent="0.2">
      <c r="B174" s="5"/>
      <c r="C174" s="5"/>
    </row>
    <row r="175" spans="2:3" x14ac:dyDescent="0.2">
      <c r="B175" s="5"/>
      <c r="C175" s="5"/>
    </row>
    <row r="176" spans="2:3" x14ac:dyDescent="0.2">
      <c r="B176" s="5"/>
      <c r="C176" s="5"/>
    </row>
    <row r="177" spans="2:3" x14ac:dyDescent="0.2">
      <c r="B177" s="5"/>
      <c r="C177" s="5"/>
    </row>
    <row r="178" spans="2:3" x14ac:dyDescent="0.2">
      <c r="B178" s="5"/>
      <c r="C178" s="5"/>
    </row>
    <row r="179" spans="2:3" x14ac:dyDescent="0.2">
      <c r="B179" s="5"/>
      <c r="C179" s="5"/>
    </row>
  </sheetData>
  <phoneticPr fontId="0" type="noConversion"/>
  <conditionalFormatting sqref="J5:J38">
    <cfRule type="cellIs" dxfId="299" priority="8" stopIfTrue="1" operator="notEqual">
      <formula>0</formula>
    </cfRule>
  </conditionalFormatting>
  <conditionalFormatting sqref="F5:F38">
    <cfRule type="cellIs" dxfId="298" priority="11" stopIfTrue="1" operator="lessThan">
      <formula>0</formula>
    </cfRule>
  </conditionalFormatting>
  <conditionalFormatting sqref="A37:A38">
    <cfRule type="cellIs" dxfId="297" priority="6" stopIfTrue="1" operator="lessThan">
      <formula>0</formula>
    </cfRule>
  </conditionalFormatting>
  <conditionalFormatting sqref="I37:I38">
    <cfRule type="cellIs" dxfId="296" priority="5" stopIfTrue="1" operator="lessThan">
      <formula>0</formula>
    </cfRule>
  </conditionalFormatting>
  <conditionalFormatting sqref="B5:B38">
    <cfRule type="cellIs" dxfId="295" priority="4" stopIfTrue="1" operator="lessThan">
      <formula>0</formula>
    </cfRule>
  </conditionalFormatting>
  <conditionalFormatting sqref="C5:C38">
    <cfRule type="cellIs" dxfId="294" priority="3" stopIfTrue="1" operator="lessThan">
      <formula>0</formula>
    </cfRule>
  </conditionalFormatting>
  <conditionalFormatting sqref="D5:D38">
    <cfRule type="cellIs" dxfId="293" priority="2" stopIfTrue="1" operator="lessThan">
      <formula>0</formula>
    </cfRule>
  </conditionalFormatting>
  <conditionalFormatting sqref="E5:E38">
    <cfRule type="cellIs" dxfId="29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179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5" width="12.5703125" style="38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88"/>
      <c r="C1" s="88"/>
      <c r="D1" s="88"/>
      <c r="E1" s="88"/>
      <c r="F1" s="73"/>
      <c r="G1" s="73"/>
      <c r="H1" s="73"/>
      <c r="I1" s="74" t="s">
        <v>62</v>
      </c>
    </row>
    <row r="2" spans="1:10" s="1" customFormat="1" ht="18.75" customHeight="1" x14ac:dyDescent="0.3">
      <c r="A2" s="75" t="s">
        <v>146</v>
      </c>
      <c r="B2" s="89"/>
      <c r="C2" s="89"/>
      <c r="D2" s="89"/>
      <c r="E2" s="89"/>
      <c r="F2" s="77"/>
      <c r="G2" s="77"/>
      <c r="H2" s="77"/>
      <c r="I2" s="78" t="s">
        <v>63</v>
      </c>
    </row>
    <row r="3" spans="1:10" s="107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s="107" customFormat="1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 t="s">
        <v>137</v>
      </c>
      <c r="C5" s="101" t="s">
        <v>140</v>
      </c>
      <c r="D5" s="101" t="s">
        <v>140</v>
      </c>
      <c r="E5" s="102" t="s">
        <v>140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 t="s">
        <v>137</v>
      </c>
      <c r="C6" s="102" t="s">
        <v>140</v>
      </c>
      <c r="D6" s="102" t="s">
        <v>140</v>
      </c>
      <c r="E6" s="102" t="s">
        <v>140</v>
      </c>
      <c r="F6" s="102" t="s">
        <v>140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 t="s">
        <v>137</v>
      </c>
      <c r="C7" s="102" t="s">
        <v>140</v>
      </c>
      <c r="D7" s="102" t="s">
        <v>140</v>
      </c>
      <c r="E7" s="102" t="s">
        <v>140</v>
      </c>
      <c r="F7" s="102" t="s">
        <v>140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 t="s">
        <v>137</v>
      </c>
      <c r="C8" s="102" t="s">
        <v>140</v>
      </c>
      <c r="D8" s="102" t="s">
        <v>140</v>
      </c>
      <c r="E8" s="102" t="s">
        <v>140</v>
      </c>
      <c r="F8" s="102" t="s">
        <v>140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 t="s">
        <v>137</v>
      </c>
      <c r="C9" s="102" t="s">
        <v>140</v>
      </c>
      <c r="D9" s="102" t="s">
        <v>140</v>
      </c>
      <c r="E9" s="102" t="s">
        <v>140</v>
      </c>
      <c r="F9" s="102" t="s">
        <v>140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 t="s">
        <v>137</v>
      </c>
      <c r="C10" s="102" t="s">
        <v>140</v>
      </c>
      <c r="D10" s="102" t="s">
        <v>140</v>
      </c>
      <c r="E10" s="102" t="s">
        <v>140</v>
      </c>
      <c r="F10" s="102" t="s">
        <v>140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 t="s">
        <v>137</v>
      </c>
      <c r="C11" s="102" t="s">
        <v>140</v>
      </c>
      <c r="D11" s="102" t="s">
        <v>140</v>
      </c>
      <c r="E11" s="102" t="s">
        <v>140</v>
      </c>
      <c r="F11" s="102" t="s">
        <v>140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 t="s">
        <v>137</v>
      </c>
      <c r="C12" s="102" t="s">
        <v>140</v>
      </c>
      <c r="D12" s="102" t="s">
        <v>140</v>
      </c>
      <c r="E12" s="102" t="s">
        <v>140</v>
      </c>
      <c r="F12" s="102" t="s">
        <v>140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 t="s">
        <v>137</v>
      </c>
      <c r="C13" s="102" t="s">
        <v>140</v>
      </c>
      <c r="D13" s="102" t="s">
        <v>140</v>
      </c>
      <c r="E13" s="102" t="s">
        <v>140</v>
      </c>
      <c r="F13" s="102" t="s">
        <v>140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 t="s">
        <v>137</v>
      </c>
      <c r="C14" s="102" t="s">
        <v>140</v>
      </c>
      <c r="D14" s="102" t="s">
        <v>140</v>
      </c>
      <c r="E14" s="102" t="s">
        <v>140</v>
      </c>
      <c r="F14" s="102" t="s">
        <v>140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 t="s">
        <v>137</v>
      </c>
      <c r="C15" s="102" t="s">
        <v>140</v>
      </c>
      <c r="D15" s="102" t="s">
        <v>140</v>
      </c>
      <c r="E15" s="102" t="s">
        <v>140</v>
      </c>
      <c r="F15" s="102" t="s">
        <v>140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 t="s">
        <v>137</v>
      </c>
      <c r="C16" s="102" t="s">
        <v>140</v>
      </c>
      <c r="D16" s="102" t="s">
        <v>140</v>
      </c>
      <c r="E16" s="102" t="s">
        <v>140</v>
      </c>
      <c r="F16" s="102" t="s">
        <v>140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 t="s">
        <v>137</v>
      </c>
      <c r="C17" s="102" t="s">
        <v>140</v>
      </c>
      <c r="D17" s="102" t="s">
        <v>140</v>
      </c>
      <c r="E17" s="102" t="s">
        <v>140</v>
      </c>
      <c r="F17" s="102" t="s">
        <v>140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 t="s">
        <v>137</v>
      </c>
      <c r="C18" s="102" t="s">
        <v>140</v>
      </c>
      <c r="D18" s="102" t="s">
        <v>140</v>
      </c>
      <c r="E18" s="102" t="s">
        <v>140</v>
      </c>
      <c r="F18" s="102" t="s">
        <v>140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 t="s">
        <v>137</v>
      </c>
      <c r="C19" s="102" t="s">
        <v>140</v>
      </c>
      <c r="D19" s="102" t="s">
        <v>140</v>
      </c>
      <c r="E19" s="102" t="s">
        <v>140</v>
      </c>
      <c r="F19" s="102" t="s">
        <v>140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 t="s">
        <v>137</v>
      </c>
      <c r="C20" s="102" t="s">
        <v>140</v>
      </c>
      <c r="D20" s="102" t="s">
        <v>140</v>
      </c>
      <c r="E20" s="102" t="s">
        <v>140</v>
      </c>
      <c r="F20" s="102" t="s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 t="s">
        <v>137</v>
      </c>
      <c r="C21" s="102" t="s">
        <v>140</v>
      </c>
      <c r="D21" s="102" t="s">
        <v>140</v>
      </c>
      <c r="E21" s="102" t="s">
        <v>140</v>
      </c>
      <c r="F21" s="102" t="s">
        <v>140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 t="s">
        <v>137</v>
      </c>
      <c r="C22" s="102" t="s">
        <v>140</v>
      </c>
      <c r="D22" s="102" t="s">
        <v>140</v>
      </c>
      <c r="E22" s="102" t="s">
        <v>140</v>
      </c>
      <c r="F22" s="102" t="s">
        <v>140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 t="s">
        <v>137</v>
      </c>
      <c r="C23" s="102" t="s">
        <v>140</v>
      </c>
      <c r="D23" s="102" t="s">
        <v>140</v>
      </c>
      <c r="E23" s="102" t="s">
        <v>140</v>
      </c>
      <c r="F23" s="102" t="s">
        <v>140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 t="s">
        <v>137</v>
      </c>
      <c r="C24" s="102" t="s">
        <v>140</v>
      </c>
      <c r="D24" s="102" t="s">
        <v>140</v>
      </c>
      <c r="E24" s="102" t="s">
        <v>140</v>
      </c>
      <c r="F24" s="102" t="s">
        <v>140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 t="s">
        <v>137</v>
      </c>
      <c r="C25" s="102" t="s">
        <v>140</v>
      </c>
      <c r="D25" s="102" t="s">
        <v>140</v>
      </c>
      <c r="E25" s="102" t="s">
        <v>140</v>
      </c>
      <c r="F25" s="102" t="s">
        <v>140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 t="s">
        <v>137</v>
      </c>
      <c r="C26" s="102" t="s">
        <v>140</v>
      </c>
      <c r="D26" s="102" t="s">
        <v>140</v>
      </c>
      <c r="E26" s="102" t="s">
        <v>140</v>
      </c>
      <c r="F26" s="102" t="s">
        <v>140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 t="s">
        <v>137</v>
      </c>
      <c r="C27" s="102" t="s">
        <v>140</v>
      </c>
      <c r="D27" s="102" t="s">
        <v>140</v>
      </c>
      <c r="E27" s="102" t="s">
        <v>140</v>
      </c>
      <c r="F27" s="102" t="s">
        <v>140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 t="s">
        <v>137</v>
      </c>
      <c r="C28" s="102" t="s">
        <v>140</v>
      </c>
      <c r="D28" s="102" t="s">
        <v>140</v>
      </c>
      <c r="E28" s="102" t="s">
        <v>140</v>
      </c>
      <c r="F28" s="102" t="s">
        <v>140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 t="s">
        <v>137</v>
      </c>
      <c r="C29" s="102" t="s">
        <v>140</v>
      </c>
      <c r="D29" s="102" t="s">
        <v>140</v>
      </c>
      <c r="E29" s="102" t="s">
        <v>140</v>
      </c>
      <c r="F29" s="102" t="s">
        <v>140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 t="s">
        <v>137</v>
      </c>
      <c r="C30" s="102" t="s">
        <v>140</v>
      </c>
      <c r="D30" s="102" t="s">
        <v>140</v>
      </c>
      <c r="E30" s="102" t="s">
        <v>140</v>
      </c>
      <c r="F30" s="102" t="s">
        <v>140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 t="s">
        <v>137</v>
      </c>
      <c r="C31" s="102" t="s">
        <v>140</v>
      </c>
      <c r="D31" s="102" t="s">
        <v>140</v>
      </c>
      <c r="E31" s="102" t="s">
        <v>140</v>
      </c>
      <c r="F31" s="102" t="s">
        <v>140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 t="s">
        <v>137</v>
      </c>
      <c r="C32" s="102" t="s">
        <v>140</v>
      </c>
      <c r="D32" s="102" t="s">
        <v>140</v>
      </c>
      <c r="E32" s="102" t="s">
        <v>140</v>
      </c>
      <c r="F32" s="102" t="s">
        <v>140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 t="s">
        <v>137</v>
      </c>
      <c r="C33" s="102" t="s">
        <v>140</v>
      </c>
      <c r="D33" s="102" t="s">
        <v>140</v>
      </c>
      <c r="E33" s="102" t="s">
        <v>140</v>
      </c>
      <c r="F33" s="102" t="s">
        <v>140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 t="s">
        <v>137</v>
      </c>
      <c r="C34" s="102" t="s">
        <v>140</v>
      </c>
      <c r="D34" s="102" t="s">
        <v>140</v>
      </c>
      <c r="E34" s="102" t="s">
        <v>140</v>
      </c>
      <c r="F34" s="102" t="s">
        <v>140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 t="s">
        <v>137</v>
      </c>
      <c r="C35" s="102" t="s">
        <v>140</v>
      </c>
      <c r="D35" s="102" t="s">
        <v>140</v>
      </c>
      <c r="E35" s="102" t="s">
        <v>140</v>
      </c>
      <c r="F35" s="102" t="s">
        <v>140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2" t="s">
        <v>147</v>
      </c>
      <c r="C36" s="102" t="s">
        <v>147</v>
      </c>
      <c r="D36" s="108" t="s">
        <v>140</v>
      </c>
      <c r="E36" s="108" t="s">
        <v>140</v>
      </c>
      <c r="F36" s="108" t="s">
        <v>140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 t="s">
        <v>137</v>
      </c>
      <c r="C37" s="81" t="s">
        <v>140</v>
      </c>
      <c r="D37" s="81" t="s">
        <v>140</v>
      </c>
      <c r="E37" s="81" t="s">
        <v>140</v>
      </c>
      <c r="F37" s="81" t="s">
        <v>140</v>
      </c>
      <c r="G37" s="84" t="s">
        <v>138</v>
      </c>
      <c r="H37" s="85" t="s">
        <v>138</v>
      </c>
      <c r="I37" s="81" t="s">
        <v>46</v>
      </c>
      <c r="J37" s="70"/>
    </row>
    <row r="38" spans="1:10" s="107" customFormat="1" ht="14.1" customHeight="1" x14ac:dyDescent="0.2">
      <c r="A38" s="109" t="s">
        <v>47</v>
      </c>
      <c r="B38" s="81" t="s">
        <v>137</v>
      </c>
      <c r="C38" s="81" t="s">
        <v>140</v>
      </c>
      <c r="D38" s="81" t="s">
        <v>140</v>
      </c>
      <c r="E38" s="81" t="s">
        <v>140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s="107" customFormat="1" ht="12.75" customHeight="1" x14ac:dyDescent="0.2">
      <c r="A39" s="13" t="s">
        <v>130</v>
      </c>
      <c r="B39" s="14"/>
      <c r="C39" s="21"/>
      <c r="D39" s="21"/>
      <c r="E39" s="13" t="s">
        <v>112</v>
      </c>
      <c r="G39" s="21"/>
      <c r="H39" s="21"/>
      <c r="I39" s="15" t="s">
        <v>88</v>
      </c>
      <c r="J39"/>
    </row>
    <row r="40" spans="1:10" s="107" customFormat="1" ht="12.75" customHeight="1" x14ac:dyDescent="0.2">
      <c r="A40" s="13"/>
      <c r="B40" s="14"/>
      <c r="C40" s="21"/>
      <c r="D40" s="21"/>
      <c r="E40" s="13" t="s">
        <v>113</v>
      </c>
      <c r="G40" s="21"/>
      <c r="H40" s="21"/>
      <c r="I40" s="14" t="s">
        <v>89</v>
      </c>
      <c r="J40"/>
    </row>
    <row r="41" spans="1:10" x14ac:dyDescent="0.2">
      <c r="B41" s="21"/>
      <c r="C41" s="21"/>
      <c r="D41" s="21"/>
      <c r="E41" s="21"/>
      <c r="H41"/>
      <c r="J41"/>
    </row>
    <row r="42" spans="1:10" x14ac:dyDescent="0.2">
      <c r="A42"/>
      <c r="B42"/>
      <c r="C42"/>
      <c r="D42" s="21"/>
      <c r="E42" s="21"/>
    </row>
    <row r="43" spans="1:10" x14ac:dyDescent="0.2">
      <c r="A43"/>
      <c r="B43"/>
      <c r="C43"/>
      <c r="D43" s="21"/>
      <c r="E43" s="21"/>
    </row>
    <row r="44" spans="1:10" x14ac:dyDescent="0.2">
      <c r="A44"/>
      <c r="B44"/>
      <c r="C44"/>
      <c r="D44" s="21"/>
      <c r="E44" s="21"/>
    </row>
    <row r="45" spans="1:10" x14ac:dyDescent="0.2">
      <c r="A45"/>
      <c r="B45"/>
      <c r="C45"/>
      <c r="D45" s="21"/>
      <c r="E45" s="21"/>
    </row>
    <row r="46" spans="1:10" x14ac:dyDescent="0.2">
      <c r="A46"/>
      <c r="B46"/>
      <c r="C46"/>
      <c r="D46" s="21"/>
      <c r="E46" s="21"/>
    </row>
    <row r="47" spans="1:10" x14ac:dyDescent="0.2">
      <c r="A47"/>
      <c r="B47"/>
      <c r="C47"/>
      <c r="D47" s="21"/>
      <c r="E47" s="21"/>
    </row>
    <row r="48" spans="1:10" x14ac:dyDescent="0.2">
      <c r="A48"/>
      <c r="B48"/>
      <c r="C48"/>
      <c r="D48" s="21"/>
      <c r="E48" s="21"/>
    </row>
    <row r="49" spans="1:5" x14ac:dyDescent="0.2">
      <c r="A49"/>
      <c r="B49"/>
      <c r="C49"/>
      <c r="D49" s="21"/>
      <c r="E49" s="21"/>
    </row>
    <row r="50" spans="1:5" x14ac:dyDescent="0.2">
      <c r="A50"/>
      <c r="B50"/>
      <c r="C50"/>
      <c r="D50" s="21"/>
      <c r="E50" s="21"/>
    </row>
    <row r="51" spans="1:5" x14ac:dyDescent="0.2">
      <c r="A51"/>
      <c r="B51"/>
      <c r="C51"/>
      <c r="D51" s="21"/>
      <c r="E51" s="21"/>
    </row>
    <row r="52" spans="1:5" x14ac:dyDescent="0.2">
      <c r="A52"/>
      <c r="B52"/>
      <c r="C52"/>
      <c r="D52" s="21"/>
      <c r="E52" s="21"/>
    </row>
    <row r="53" spans="1:5" x14ac:dyDescent="0.2">
      <c r="A53"/>
      <c r="B53"/>
      <c r="C53"/>
      <c r="D53" s="21"/>
      <c r="E53" s="21"/>
    </row>
    <row r="54" spans="1:5" x14ac:dyDescent="0.2">
      <c r="A54"/>
      <c r="B54"/>
      <c r="C54"/>
      <c r="D54" s="21"/>
      <c r="E54" s="21"/>
    </row>
    <row r="55" spans="1:5" x14ac:dyDescent="0.2">
      <c r="B55" s="21"/>
      <c r="C55" s="21"/>
      <c r="D55" s="21"/>
      <c r="E55" s="21"/>
    </row>
    <row r="56" spans="1:5" x14ac:dyDescent="0.2">
      <c r="B56" s="21"/>
      <c r="C56" s="21"/>
      <c r="D56" s="21"/>
      <c r="E56" s="21"/>
    </row>
    <row r="57" spans="1:5" x14ac:dyDescent="0.2">
      <c r="B57" s="21"/>
      <c r="C57" s="21"/>
      <c r="D57" s="21"/>
      <c r="E57" s="21"/>
    </row>
    <row r="58" spans="1:5" x14ac:dyDescent="0.2">
      <c r="B58" s="21"/>
      <c r="C58" s="21"/>
      <c r="D58" s="21"/>
      <c r="E58" s="21"/>
    </row>
    <row r="59" spans="1:5" x14ac:dyDescent="0.2">
      <c r="B59" s="21"/>
      <c r="C59" s="21"/>
      <c r="D59" s="21"/>
      <c r="E59" s="21"/>
    </row>
    <row r="60" spans="1:5" x14ac:dyDescent="0.2">
      <c r="B60" s="21"/>
      <c r="C60" s="21"/>
      <c r="D60" s="21"/>
      <c r="E60" s="21"/>
    </row>
    <row r="61" spans="1:5" x14ac:dyDescent="0.2">
      <c r="B61" s="21"/>
      <c r="C61" s="21"/>
      <c r="D61" s="21"/>
      <c r="E61" s="21"/>
    </row>
    <row r="62" spans="1:5" x14ac:dyDescent="0.2">
      <c r="B62" s="21"/>
      <c r="C62" s="21"/>
      <c r="D62" s="21"/>
      <c r="E62" s="21"/>
    </row>
    <row r="63" spans="1:5" x14ac:dyDescent="0.2">
      <c r="B63" s="21"/>
      <c r="C63" s="21"/>
      <c r="D63" s="21"/>
      <c r="E63" s="21"/>
    </row>
    <row r="64" spans="1:5" x14ac:dyDescent="0.2">
      <c r="B64" s="21"/>
      <c r="C64" s="21"/>
      <c r="D64" s="21"/>
      <c r="E64" s="21"/>
    </row>
    <row r="65" spans="2:5" x14ac:dyDescent="0.2">
      <c r="B65" s="21"/>
      <c r="C65" s="21"/>
      <c r="D65" s="21"/>
      <c r="E65" s="21"/>
    </row>
    <row r="66" spans="2:5" x14ac:dyDescent="0.2">
      <c r="B66" s="21"/>
      <c r="C66" s="21"/>
      <c r="D66" s="21"/>
      <c r="E66" s="21"/>
    </row>
    <row r="67" spans="2:5" x14ac:dyDescent="0.2">
      <c r="B67" s="21"/>
      <c r="C67" s="21"/>
      <c r="D67" s="21"/>
      <c r="E67" s="21"/>
    </row>
    <row r="68" spans="2:5" x14ac:dyDescent="0.2">
      <c r="B68" s="21"/>
      <c r="C68" s="21"/>
      <c r="D68" s="21"/>
      <c r="E68" s="21"/>
    </row>
    <row r="69" spans="2:5" x14ac:dyDescent="0.2">
      <c r="B69" s="21"/>
      <c r="C69" s="21"/>
      <c r="D69" s="21"/>
      <c r="E69" s="21"/>
    </row>
    <row r="70" spans="2:5" x14ac:dyDescent="0.2">
      <c r="B70" s="21"/>
      <c r="C70" s="21"/>
      <c r="D70" s="21"/>
      <c r="E70" s="21"/>
    </row>
    <row r="71" spans="2:5" x14ac:dyDescent="0.2">
      <c r="B71" s="21"/>
      <c r="C71" s="21"/>
      <c r="D71" s="21"/>
      <c r="E71" s="21"/>
    </row>
    <row r="72" spans="2:5" x14ac:dyDescent="0.2">
      <c r="B72" s="21"/>
      <c r="C72" s="21"/>
      <c r="D72" s="21"/>
      <c r="E72" s="21"/>
    </row>
    <row r="73" spans="2:5" x14ac:dyDescent="0.2">
      <c r="B73" s="21"/>
      <c r="C73" s="21"/>
      <c r="D73" s="21"/>
      <c r="E73" s="21"/>
    </row>
    <row r="74" spans="2:5" x14ac:dyDescent="0.2">
      <c r="B74" s="21"/>
      <c r="C74" s="21"/>
      <c r="D74" s="21"/>
      <c r="E74" s="21"/>
    </row>
    <row r="75" spans="2:5" x14ac:dyDescent="0.2">
      <c r="B75" s="21"/>
      <c r="C75" s="21"/>
      <c r="D75" s="21"/>
      <c r="E75" s="21"/>
    </row>
    <row r="76" spans="2:5" x14ac:dyDescent="0.2">
      <c r="B76" s="21"/>
      <c r="C76" s="21"/>
      <c r="D76" s="21"/>
      <c r="E76" s="21"/>
    </row>
    <row r="77" spans="2:5" x14ac:dyDescent="0.2">
      <c r="B77" s="21"/>
      <c r="C77" s="21"/>
      <c r="D77" s="21"/>
      <c r="E77" s="21"/>
    </row>
    <row r="78" spans="2:5" x14ac:dyDescent="0.2">
      <c r="B78" s="21"/>
      <c r="C78" s="21"/>
      <c r="D78" s="21"/>
      <c r="E78" s="21"/>
    </row>
    <row r="79" spans="2:5" x14ac:dyDescent="0.2">
      <c r="B79" s="21"/>
      <c r="C79" s="21"/>
      <c r="D79" s="21"/>
      <c r="E79" s="21"/>
    </row>
    <row r="80" spans="2:5" x14ac:dyDescent="0.2">
      <c r="B80" s="21"/>
      <c r="C80" s="21"/>
      <c r="D80" s="21"/>
      <c r="E80" s="21"/>
    </row>
    <row r="81" spans="2:5" x14ac:dyDescent="0.2">
      <c r="B81" s="21"/>
      <c r="C81" s="21"/>
      <c r="D81" s="21"/>
      <c r="E81" s="21"/>
    </row>
    <row r="82" spans="2:5" x14ac:dyDescent="0.2">
      <c r="B82" s="21"/>
      <c r="C82" s="21"/>
      <c r="D82" s="21"/>
      <c r="E82" s="21"/>
    </row>
    <row r="83" spans="2:5" x14ac:dyDescent="0.2">
      <c r="B83" s="21"/>
      <c r="C83" s="21"/>
      <c r="D83" s="21"/>
      <c r="E83" s="21"/>
    </row>
    <row r="84" spans="2:5" x14ac:dyDescent="0.2">
      <c r="B84" s="21"/>
      <c r="C84" s="21"/>
      <c r="D84" s="21"/>
      <c r="E84" s="21"/>
    </row>
    <row r="85" spans="2:5" x14ac:dyDescent="0.2">
      <c r="B85" s="21"/>
      <c r="C85" s="21"/>
      <c r="D85" s="21"/>
      <c r="E85" s="21"/>
    </row>
    <row r="86" spans="2:5" x14ac:dyDescent="0.2">
      <c r="B86" s="21"/>
      <c r="C86" s="21"/>
      <c r="D86" s="21"/>
      <c r="E86" s="21"/>
    </row>
    <row r="87" spans="2:5" x14ac:dyDescent="0.2">
      <c r="B87" s="21"/>
      <c r="C87" s="21"/>
      <c r="D87" s="21"/>
      <c r="E87" s="21"/>
    </row>
    <row r="88" spans="2:5" x14ac:dyDescent="0.2">
      <c r="B88" s="21"/>
      <c r="C88" s="21"/>
      <c r="D88" s="21"/>
      <c r="E88" s="21"/>
    </row>
    <row r="89" spans="2:5" x14ac:dyDescent="0.2">
      <c r="B89" s="21"/>
      <c r="C89" s="21"/>
      <c r="D89" s="21"/>
      <c r="E89" s="21"/>
    </row>
    <row r="90" spans="2:5" x14ac:dyDescent="0.2">
      <c r="B90" s="21"/>
      <c r="C90" s="21"/>
      <c r="D90" s="21"/>
      <c r="E90" s="21"/>
    </row>
    <row r="91" spans="2:5" x14ac:dyDescent="0.2">
      <c r="B91" s="21"/>
      <c r="C91" s="21"/>
      <c r="D91" s="21"/>
      <c r="E91" s="21"/>
    </row>
    <row r="92" spans="2:5" x14ac:dyDescent="0.2">
      <c r="B92" s="21"/>
      <c r="C92" s="21"/>
      <c r="D92" s="21"/>
      <c r="E92" s="21"/>
    </row>
    <row r="93" spans="2:5" x14ac:dyDescent="0.2">
      <c r="B93" s="21"/>
      <c r="C93" s="21"/>
      <c r="D93" s="21"/>
      <c r="E93" s="21"/>
    </row>
    <row r="94" spans="2:5" x14ac:dyDescent="0.2">
      <c r="B94" s="21"/>
      <c r="C94" s="21"/>
      <c r="D94" s="21"/>
      <c r="E94" s="21"/>
    </row>
    <row r="95" spans="2:5" x14ac:dyDescent="0.2">
      <c r="B95" s="21"/>
      <c r="C95" s="21"/>
      <c r="D95" s="21"/>
      <c r="E95" s="21"/>
    </row>
    <row r="96" spans="2:5" x14ac:dyDescent="0.2">
      <c r="B96" s="21"/>
      <c r="C96" s="21"/>
      <c r="D96" s="21"/>
      <c r="E96" s="21"/>
    </row>
    <row r="97" spans="2:5" x14ac:dyDescent="0.2">
      <c r="B97" s="21"/>
      <c r="C97" s="21"/>
      <c r="D97" s="21"/>
      <c r="E97" s="21"/>
    </row>
    <row r="98" spans="2:5" x14ac:dyDescent="0.2">
      <c r="B98" s="21"/>
      <c r="C98" s="21"/>
      <c r="D98" s="21"/>
      <c r="E98" s="21"/>
    </row>
    <row r="99" spans="2:5" x14ac:dyDescent="0.2">
      <c r="B99" s="21"/>
      <c r="C99" s="21"/>
      <c r="D99" s="21"/>
      <c r="E99" s="21"/>
    </row>
    <row r="100" spans="2:5" x14ac:dyDescent="0.2">
      <c r="B100" s="21"/>
      <c r="C100" s="21"/>
      <c r="D100" s="21"/>
      <c r="E100" s="21"/>
    </row>
    <row r="101" spans="2:5" x14ac:dyDescent="0.2">
      <c r="B101" s="21"/>
      <c r="C101" s="21"/>
      <c r="D101" s="21"/>
      <c r="E101" s="21"/>
    </row>
    <row r="102" spans="2:5" x14ac:dyDescent="0.2">
      <c r="B102" s="21"/>
      <c r="C102" s="21"/>
      <c r="D102" s="21"/>
      <c r="E102" s="21"/>
    </row>
    <row r="103" spans="2:5" x14ac:dyDescent="0.2">
      <c r="B103" s="21"/>
      <c r="C103" s="21"/>
      <c r="D103" s="21"/>
      <c r="E103" s="21"/>
    </row>
    <row r="104" spans="2:5" x14ac:dyDescent="0.2">
      <c r="B104" s="21"/>
      <c r="C104" s="21"/>
      <c r="D104" s="21"/>
      <c r="E104" s="21"/>
    </row>
    <row r="105" spans="2:5" x14ac:dyDescent="0.2">
      <c r="B105" s="21"/>
      <c r="C105" s="21"/>
      <c r="D105" s="21"/>
      <c r="E105" s="21"/>
    </row>
    <row r="106" spans="2:5" x14ac:dyDescent="0.2">
      <c r="B106" s="21"/>
      <c r="C106" s="21"/>
      <c r="D106" s="21"/>
      <c r="E106" s="21"/>
    </row>
    <row r="107" spans="2:5" x14ac:dyDescent="0.2">
      <c r="B107" s="21"/>
      <c r="C107" s="21"/>
      <c r="D107" s="21"/>
      <c r="E107" s="21"/>
    </row>
    <row r="108" spans="2:5" x14ac:dyDescent="0.2">
      <c r="B108" s="21"/>
      <c r="C108" s="21"/>
      <c r="D108" s="21"/>
      <c r="E108" s="21"/>
    </row>
    <row r="109" spans="2:5" x14ac:dyDescent="0.2">
      <c r="B109" s="21"/>
      <c r="C109" s="21"/>
      <c r="D109" s="21"/>
      <c r="E109" s="21"/>
    </row>
    <row r="110" spans="2:5" x14ac:dyDescent="0.2">
      <c r="B110" s="21"/>
      <c r="C110" s="21"/>
      <c r="D110" s="21"/>
      <c r="E110" s="21"/>
    </row>
    <row r="111" spans="2:5" x14ac:dyDescent="0.2">
      <c r="B111" s="21"/>
      <c r="C111" s="21"/>
      <c r="D111" s="21"/>
      <c r="E111" s="21"/>
    </row>
    <row r="112" spans="2:5" x14ac:dyDescent="0.2">
      <c r="B112" s="21"/>
      <c r="C112" s="21"/>
      <c r="D112" s="21"/>
      <c r="E112" s="21"/>
    </row>
    <row r="113" spans="2:5" x14ac:dyDescent="0.2">
      <c r="B113" s="21"/>
      <c r="C113" s="21"/>
      <c r="D113" s="21"/>
      <c r="E113" s="21"/>
    </row>
    <row r="114" spans="2:5" x14ac:dyDescent="0.2">
      <c r="B114" s="21"/>
      <c r="C114" s="21"/>
      <c r="D114" s="21"/>
      <c r="E114" s="21"/>
    </row>
    <row r="115" spans="2:5" x14ac:dyDescent="0.2">
      <c r="B115" s="21"/>
      <c r="C115" s="21"/>
      <c r="D115" s="21"/>
      <c r="E115" s="21"/>
    </row>
    <row r="116" spans="2:5" x14ac:dyDescent="0.2">
      <c r="B116" s="21"/>
      <c r="C116" s="21"/>
      <c r="D116" s="21"/>
      <c r="E116" s="21"/>
    </row>
    <row r="117" spans="2:5" x14ac:dyDescent="0.2">
      <c r="B117" s="21"/>
      <c r="C117" s="21"/>
      <c r="D117" s="21"/>
      <c r="E117" s="21"/>
    </row>
    <row r="118" spans="2:5" x14ac:dyDescent="0.2">
      <c r="B118" s="21"/>
      <c r="C118" s="21"/>
      <c r="D118" s="21"/>
      <c r="E118" s="21"/>
    </row>
    <row r="119" spans="2:5" x14ac:dyDescent="0.2">
      <c r="B119" s="21"/>
      <c r="C119" s="21"/>
      <c r="D119" s="21"/>
      <c r="E119" s="21"/>
    </row>
    <row r="120" spans="2:5" x14ac:dyDescent="0.2">
      <c r="B120" s="21"/>
      <c r="C120" s="21"/>
      <c r="D120" s="21"/>
      <c r="E120" s="21"/>
    </row>
    <row r="121" spans="2:5" x14ac:dyDescent="0.2">
      <c r="B121" s="21"/>
      <c r="C121" s="21"/>
      <c r="D121" s="21"/>
      <c r="E121" s="21"/>
    </row>
    <row r="122" spans="2:5" x14ac:dyDescent="0.2">
      <c r="B122" s="21"/>
      <c r="C122" s="21"/>
      <c r="D122" s="21"/>
      <c r="E122" s="21"/>
    </row>
    <row r="123" spans="2:5" x14ac:dyDescent="0.2">
      <c r="B123" s="21"/>
      <c r="C123" s="21"/>
      <c r="D123" s="21"/>
      <c r="E123" s="21"/>
    </row>
    <row r="124" spans="2:5" x14ac:dyDescent="0.2">
      <c r="B124" s="21"/>
      <c r="C124" s="21"/>
      <c r="D124" s="21"/>
      <c r="E124" s="21"/>
    </row>
    <row r="125" spans="2:5" x14ac:dyDescent="0.2">
      <c r="B125" s="21"/>
      <c r="C125" s="21"/>
      <c r="D125" s="21"/>
      <c r="E125" s="21"/>
    </row>
    <row r="126" spans="2:5" x14ac:dyDescent="0.2">
      <c r="B126" s="21"/>
      <c r="C126" s="21"/>
      <c r="D126" s="21"/>
      <c r="E126" s="21"/>
    </row>
    <row r="127" spans="2:5" x14ac:dyDescent="0.2">
      <c r="B127" s="21"/>
      <c r="C127" s="21"/>
      <c r="D127" s="21"/>
      <c r="E127" s="21"/>
    </row>
    <row r="128" spans="2:5" x14ac:dyDescent="0.2">
      <c r="B128" s="21"/>
      <c r="C128" s="21"/>
      <c r="D128" s="21"/>
      <c r="E128" s="21"/>
    </row>
    <row r="129" spans="2:5" x14ac:dyDescent="0.2">
      <c r="B129" s="21"/>
      <c r="C129" s="21"/>
      <c r="D129" s="21"/>
      <c r="E129" s="21"/>
    </row>
    <row r="130" spans="2:5" x14ac:dyDescent="0.2">
      <c r="B130" s="21"/>
      <c r="C130" s="21"/>
      <c r="D130" s="21"/>
      <c r="E130" s="21"/>
    </row>
    <row r="131" spans="2:5" x14ac:dyDescent="0.2">
      <c r="B131" s="21"/>
      <c r="C131" s="21"/>
      <c r="D131" s="21"/>
      <c r="E131" s="21"/>
    </row>
    <row r="132" spans="2:5" x14ac:dyDescent="0.2">
      <c r="B132" s="21"/>
      <c r="C132" s="21"/>
      <c r="D132" s="21"/>
      <c r="E132" s="21"/>
    </row>
    <row r="133" spans="2:5" x14ac:dyDescent="0.2">
      <c r="B133" s="21"/>
      <c r="C133" s="21"/>
      <c r="D133" s="21"/>
      <c r="E133" s="21"/>
    </row>
    <row r="134" spans="2:5" x14ac:dyDescent="0.2">
      <c r="B134" s="21"/>
      <c r="C134" s="21"/>
      <c r="D134" s="21"/>
      <c r="E134" s="21"/>
    </row>
    <row r="135" spans="2:5" x14ac:dyDescent="0.2">
      <c r="B135" s="21"/>
      <c r="C135" s="21"/>
      <c r="D135" s="21"/>
      <c r="E135" s="21"/>
    </row>
    <row r="136" spans="2:5" x14ac:dyDescent="0.2">
      <c r="B136" s="21"/>
      <c r="C136" s="21"/>
      <c r="D136" s="21"/>
      <c r="E136" s="21"/>
    </row>
    <row r="137" spans="2:5" x14ac:dyDescent="0.2">
      <c r="B137" s="21"/>
      <c r="C137" s="21"/>
      <c r="D137" s="21"/>
      <c r="E137" s="21"/>
    </row>
    <row r="138" spans="2:5" x14ac:dyDescent="0.2">
      <c r="B138" s="21"/>
      <c r="C138" s="21"/>
      <c r="D138" s="21"/>
      <c r="E138" s="21"/>
    </row>
    <row r="139" spans="2:5" x14ac:dyDescent="0.2">
      <c r="B139" s="21"/>
      <c r="C139" s="21"/>
      <c r="D139" s="21"/>
      <c r="E139" s="21"/>
    </row>
    <row r="140" spans="2:5" x14ac:dyDescent="0.2">
      <c r="B140" s="21"/>
      <c r="C140" s="21"/>
      <c r="D140" s="21"/>
      <c r="E140" s="21"/>
    </row>
    <row r="141" spans="2:5" x14ac:dyDescent="0.2">
      <c r="B141" s="21"/>
      <c r="C141" s="21"/>
      <c r="D141" s="21"/>
      <c r="E141" s="21"/>
    </row>
    <row r="142" spans="2:5" x14ac:dyDescent="0.2">
      <c r="B142" s="21"/>
      <c r="C142" s="21"/>
      <c r="D142" s="21"/>
      <c r="E142" s="21"/>
    </row>
    <row r="143" spans="2:5" x14ac:dyDescent="0.2">
      <c r="B143" s="21"/>
      <c r="C143" s="21"/>
      <c r="D143" s="21"/>
      <c r="E143" s="21"/>
    </row>
    <row r="144" spans="2:5" x14ac:dyDescent="0.2">
      <c r="B144" s="21"/>
      <c r="C144" s="21"/>
      <c r="D144" s="21"/>
      <c r="E144" s="21"/>
    </row>
    <row r="145" spans="2:5" x14ac:dyDescent="0.2">
      <c r="B145" s="21"/>
      <c r="C145" s="21"/>
      <c r="D145" s="21"/>
      <c r="E145" s="21"/>
    </row>
    <row r="146" spans="2:5" x14ac:dyDescent="0.2">
      <c r="B146" s="21"/>
      <c r="C146" s="21"/>
      <c r="D146" s="21"/>
      <c r="E146" s="21"/>
    </row>
    <row r="147" spans="2:5" x14ac:dyDescent="0.2">
      <c r="B147" s="21"/>
      <c r="C147" s="21"/>
      <c r="D147" s="21"/>
      <c r="E147" s="21"/>
    </row>
    <row r="148" spans="2:5" x14ac:dyDescent="0.2">
      <c r="B148" s="21"/>
      <c r="C148" s="21"/>
      <c r="D148" s="21"/>
      <c r="E148" s="21"/>
    </row>
    <row r="149" spans="2:5" x14ac:dyDescent="0.2">
      <c r="B149" s="21"/>
      <c r="C149" s="21"/>
      <c r="D149" s="21"/>
      <c r="E149" s="21"/>
    </row>
    <row r="150" spans="2:5" x14ac:dyDescent="0.2">
      <c r="B150" s="21"/>
      <c r="C150" s="21"/>
      <c r="D150" s="21"/>
      <c r="E150" s="21"/>
    </row>
    <row r="151" spans="2:5" x14ac:dyDescent="0.2">
      <c r="B151" s="21"/>
      <c r="C151" s="21"/>
      <c r="D151" s="21"/>
      <c r="E151" s="21"/>
    </row>
    <row r="152" spans="2:5" x14ac:dyDescent="0.2">
      <c r="B152" s="21"/>
      <c r="C152" s="21"/>
      <c r="D152" s="21"/>
      <c r="E152" s="21"/>
    </row>
    <row r="153" spans="2:5" x14ac:dyDescent="0.2">
      <c r="B153" s="21"/>
      <c r="C153" s="21"/>
      <c r="D153" s="21"/>
      <c r="E153" s="21"/>
    </row>
    <row r="154" spans="2:5" x14ac:dyDescent="0.2">
      <c r="B154" s="21"/>
      <c r="C154" s="21"/>
      <c r="D154" s="21"/>
      <c r="E154" s="21"/>
    </row>
    <row r="155" spans="2:5" x14ac:dyDescent="0.2">
      <c r="B155" s="21"/>
      <c r="C155" s="21"/>
      <c r="D155" s="21"/>
      <c r="E155" s="21"/>
    </row>
    <row r="156" spans="2:5" x14ac:dyDescent="0.2">
      <c r="B156" s="21"/>
      <c r="C156" s="21"/>
      <c r="D156" s="21"/>
      <c r="E156" s="21"/>
    </row>
    <row r="157" spans="2:5" x14ac:dyDescent="0.2">
      <c r="B157" s="21"/>
      <c r="C157" s="21"/>
      <c r="D157" s="21"/>
      <c r="E157" s="21"/>
    </row>
    <row r="158" spans="2:5" x14ac:dyDescent="0.2">
      <c r="B158" s="21"/>
      <c r="C158" s="21"/>
      <c r="D158" s="21"/>
      <c r="E158" s="21"/>
    </row>
    <row r="159" spans="2:5" x14ac:dyDescent="0.2">
      <c r="B159" s="21"/>
      <c r="C159" s="21"/>
      <c r="D159" s="21"/>
      <c r="E159" s="21"/>
    </row>
    <row r="160" spans="2:5" x14ac:dyDescent="0.2">
      <c r="B160" s="21"/>
      <c r="C160" s="21"/>
      <c r="D160" s="21"/>
      <c r="E160" s="21"/>
    </row>
    <row r="161" spans="2:5" x14ac:dyDescent="0.2">
      <c r="B161" s="21"/>
      <c r="C161" s="21"/>
      <c r="D161" s="21"/>
      <c r="E161" s="21"/>
    </row>
    <row r="162" spans="2:5" x14ac:dyDescent="0.2">
      <c r="B162" s="21"/>
      <c r="C162" s="21"/>
      <c r="D162" s="21"/>
      <c r="E162" s="21"/>
    </row>
    <row r="163" spans="2:5" x14ac:dyDescent="0.2">
      <c r="B163" s="21"/>
      <c r="C163" s="21"/>
      <c r="D163" s="21"/>
      <c r="E163" s="21"/>
    </row>
    <row r="164" spans="2:5" x14ac:dyDescent="0.2">
      <c r="B164" s="21"/>
      <c r="C164" s="21"/>
      <c r="D164" s="21"/>
      <c r="E164" s="21"/>
    </row>
    <row r="165" spans="2:5" x14ac:dyDescent="0.2">
      <c r="B165" s="21"/>
      <c r="C165" s="21"/>
      <c r="D165" s="21"/>
      <c r="E165" s="21"/>
    </row>
    <row r="166" spans="2:5" x14ac:dyDescent="0.2">
      <c r="B166" s="21"/>
      <c r="C166" s="21"/>
      <c r="D166" s="21"/>
      <c r="E166" s="21"/>
    </row>
    <row r="167" spans="2:5" x14ac:dyDescent="0.2">
      <c r="B167" s="21"/>
      <c r="C167" s="21"/>
      <c r="D167" s="21"/>
      <c r="E167" s="21"/>
    </row>
    <row r="168" spans="2:5" x14ac:dyDescent="0.2">
      <c r="B168" s="21"/>
      <c r="C168" s="21"/>
      <c r="D168" s="21"/>
      <c r="E168" s="21"/>
    </row>
    <row r="169" spans="2:5" x14ac:dyDescent="0.2">
      <c r="B169" s="21"/>
      <c r="C169" s="21"/>
      <c r="D169" s="21"/>
      <c r="E169" s="21"/>
    </row>
    <row r="170" spans="2:5" x14ac:dyDescent="0.2">
      <c r="B170" s="21"/>
      <c r="C170" s="21"/>
      <c r="D170" s="21"/>
      <c r="E170" s="21"/>
    </row>
    <row r="171" spans="2:5" x14ac:dyDescent="0.2">
      <c r="B171" s="21"/>
      <c r="C171" s="21"/>
      <c r="D171" s="21"/>
      <c r="E171" s="21"/>
    </row>
    <row r="172" spans="2:5" x14ac:dyDescent="0.2">
      <c r="B172" s="21"/>
      <c r="C172" s="21"/>
      <c r="D172" s="21"/>
      <c r="E172" s="21"/>
    </row>
    <row r="173" spans="2:5" x14ac:dyDescent="0.2">
      <c r="B173" s="21"/>
      <c r="C173" s="21"/>
      <c r="D173" s="21"/>
      <c r="E173" s="21"/>
    </row>
    <row r="174" spans="2:5" x14ac:dyDescent="0.2">
      <c r="B174" s="21"/>
      <c r="C174" s="21"/>
      <c r="D174" s="21"/>
      <c r="E174" s="21"/>
    </row>
    <row r="175" spans="2:5" x14ac:dyDescent="0.2">
      <c r="B175" s="21"/>
      <c r="C175" s="21"/>
      <c r="D175" s="21"/>
      <c r="E175" s="21"/>
    </row>
    <row r="176" spans="2:5" x14ac:dyDescent="0.2">
      <c r="B176" s="21"/>
      <c r="C176" s="21"/>
      <c r="D176" s="21"/>
      <c r="E176" s="21"/>
    </row>
    <row r="177" spans="2:5" x14ac:dyDescent="0.2">
      <c r="B177" s="21"/>
      <c r="C177" s="21"/>
      <c r="D177" s="21"/>
      <c r="E177" s="21"/>
    </row>
    <row r="178" spans="2:5" x14ac:dyDescent="0.2">
      <c r="B178" s="21"/>
      <c r="C178" s="21"/>
      <c r="D178" s="21"/>
      <c r="E178" s="21"/>
    </row>
    <row r="179" spans="2:5" x14ac:dyDescent="0.2">
      <c r="B179" s="21"/>
      <c r="C179" s="21"/>
      <c r="D179" s="21"/>
      <c r="E179" s="21"/>
    </row>
  </sheetData>
  <conditionalFormatting sqref="J5:J38">
    <cfRule type="cellIs" dxfId="2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64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6"/>
      <c r="G2" s="76"/>
      <c r="H2" s="76"/>
      <c r="I2" s="78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18608</v>
      </c>
      <c r="C5" s="105">
        <v>18797</v>
      </c>
      <c r="D5" s="102">
        <v>21658</v>
      </c>
      <c r="E5" s="102">
        <v>24796</v>
      </c>
      <c r="F5" s="102">
        <v>21894</v>
      </c>
      <c r="G5" s="106">
        <f>IF(E5&gt;0,F5/E5-1,"-")</f>
        <v>-0.11703500564607194</v>
      </c>
      <c r="H5" s="71">
        <f>IF(B5&gt;0,((F5/B5)^(1/4)-1),"-")</f>
        <v>4.1492996985485142E-2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7734</v>
      </c>
      <c r="C6" s="105">
        <v>7110</v>
      </c>
      <c r="D6" s="105">
        <v>6852</v>
      </c>
      <c r="E6" s="105">
        <v>7567</v>
      </c>
      <c r="F6" s="105">
        <v>7055</v>
      </c>
      <c r="G6" s="106">
        <f t="shared" ref="G6:G38" si="0">IF(E6&gt;0,F6/E6-1,"-")</f>
        <v>-6.7662217523457135E-2</v>
      </c>
      <c r="H6" s="71">
        <f t="shared" ref="H6:H38" si="1">IF(B6&gt;0,((F6/B6)^(1/4)-1),"-")</f>
        <v>-2.2710545335288046E-2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13519</v>
      </c>
      <c r="C7" s="105">
        <v>14389</v>
      </c>
      <c r="D7" s="105">
        <v>13101</v>
      </c>
      <c r="E7" s="105">
        <v>15566</v>
      </c>
      <c r="F7" s="105">
        <v>13038</v>
      </c>
      <c r="G7" s="106">
        <f t="shared" si="0"/>
        <v>-0.16240524219452657</v>
      </c>
      <c r="H7" s="71">
        <f t="shared" si="1"/>
        <v>-9.0160922900623941E-3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32562</v>
      </c>
      <c r="C8" s="105">
        <v>31915</v>
      </c>
      <c r="D8" s="105">
        <v>36554</v>
      </c>
      <c r="E8" s="105">
        <v>37764</v>
      </c>
      <c r="F8" s="105">
        <v>35968</v>
      </c>
      <c r="G8" s="106">
        <f t="shared" si="0"/>
        <v>-4.7558521343078031E-2</v>
      </c>
      <c r="H8" s="71">
        <f t="shared" si="1"/>
        <v>2.5182783943215936E-2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7283</v>
      </c>
      <c r="C9" s="105">
        <v>7935</v>
      </c>
      <c r="D9" s="105">
        <v>7079</v>
      </c>
      <c r="E9" s="105">
        <v>8560</v>
      </c>
      <c r="F9" s="105">
        <v>8212</v>
      </c>
      <c r="G9" s="106">
        <f t="shared" si="0"/>
        <v>-4.0654205607476679E-2</v>
      </c>
      <c r="H9" s="71">
        <f t="shared" si="1"/>
        <v>3.0468350875392236E-2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188</v>
      </c>
      <c r="C10" s="105">
        <v>286</v>
      </c>
      <c r="D10" s="105">
        <v>161</v>
      </c>
      <c r="E10" s="105">
        <v>290</v>
      </c>
      <c r="F10" s="105">
        <v>373</v>
      </c>
      <c r="G10" s="106">
        <f t="shared" si="0"/>
        <v>0.28620689655172415</v>
      </c>
      <c r="H10" s="71">
        <f t="shared" si="1"/>
        <v>0.18682789578761505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1060</v>
      </c>
      <c r="C11" s="105">
        <v>1085</v>
      </c>
      <c r="D11" s="105">
        <v>942</v>
      </c>
      <c r="E11" s="105">
        <v>971</v>
      </c>
      <c r="F11" s="105">
        <v>598</v>
      </c>
      <c r="G11" s="106">
        <f t="shared" si="0"/>
        <v>-0.38414006179196702</v>
      </c>
      <c r="H11" s="71">
        <f t="shared" si="1"/>
        <v>-0.13333984600396709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1201</v>
      </c>
      <c r="C12" s="105">
        <v>1715</v>
      </c>
      <c r="D12" s="105">
        <v>1639</v>
      </c>
      <c r="E12" s="105">
        <v>1962</v>
      </c>
      <c r="F12" s="105">
        <v>1713</v>
      </c>
      <c r="G12" s="106">
        <f t="shared" si="0"/>
        <v>-0.12691131498470953</v>
      </c>
      <c r="H12" s="71">
        <f t="shared" si="1"/>
        <v>9.2832466725156548E-2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1742</v>
      </c>
      <c r="C13" s="105">
        <v>1523</v>
      </c>
      <c r="D13" s="105">
        <v>1438</v>
      </c>
      <c r="E13" s="105">
        <v>1315</v>
      </c>
      <c r="F13" s="105">
        <v>1081</v>
      </c>
      <c r="G13" s="106">
        <f t="shared" si="0"/>
        <v>-0.17794676806083654</v>
      </c>
      <c r="H13" s="71">
        <f t="shared" si="1"/>
        <v>-0.11244681701986747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856</v>
      </c>
      <c r="C14" s="105">
        <v>537</v>
      </c>
      <c r="D14" s="105">
        <v>657</v>
      </c>
      <c r="E14" s="105">
        <v>583</v>
      </c>
      <c r="F14" s="105">
        <v>867</v>
      </c>
      <c r="G14" s="106">
        <f t="shared" si="0"/>
        <v>0.48713550600343059</v>
      </c>
      <c r="H14" s="71">
        <f t="shared" si="1"/>
        <v>3.1972504965906978E-3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5274</v>
      </c>
      <c r="C15" s="105">
        <v>6125</v>
      </c>
      <c r="D15" s="105">
        <v>6752</v>
      </c>
      <c r="E15" s="105">
        <v>6499</v>
      </c>
      <c r="F15" s="105">
        <v>4917</v>
      </c>
      <c r="G15" s="106">
        <f t="shared" si="0"/>
        <v>-0.24342206493306662</v>
      </c>
      <c r="H15" s="71">
        <f t="shared" si="1"/>
        <v>-1.7369996467744286E-2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13360</v>
      </c>
      <c r="C16" s="105">
        <v>16233</v>
      </c>
      <c r="D16" s="105">
        <v>15713</v>
      </c>
      <c r="E16" s="105">
        <v>13638</v>
      </c>
      <c r="F16" s="105">
        <v>8911</v>
      </c>
      <c r="G16" s="106">
        <f t="shared" si="0"/>
        <v>-0.34660507405777974</v>
      </c>
      <c r="H16" s="71">
        <f t="shared" si="1"/>
        <v>-9.628810975584845E-2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870</v>
      </c>
      <c r="C17" s="105">
        <v>867</v>
      </c>
      <c r="D17" s="105">
        <v>996</v>
      </c>
      <c r="E17" s="105">
        <v>993</v>
      </c>
      <c r="F17" s="105">
        <v>896</v>
      </c>
      <c r="G17" s="106">
        <f t="shared" si="0"/>
        <v>-9.7683786505538772E-2</v>
      </c>
      <c r="H17" s="71">
        <f t="shared" si="1"/>
        <v>7.3889650030170007E-3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400</v>
      </c>
      <c r="C18" s="105">
        <v>386</v>
      </c>
      <c r="D18" s="105">
        <v>387</v>
      </c>
      <c r="E18" s="105">
        <v>494</v>
      </c>
      <c r="F18" s="105">
        <v>365</v>
      </c>
      <c r="G18" s="106">
        <f t="shared" si="0"/>
        <v>-0.26113360323886636</v>
      </c>
      <c r="H18" s="71">
        <f t="shared" si="1"/>
        <v>-2.2631769123254153E-2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1560</v>
      </c>
      <c r="C19" s="105">
        <v>1868</v>
      </c>
      <c r="D19" s="105">
        <v>1504</v>
      </c>
      <c r="E19" s="105">
        <v>1959</v>
      </c>
      <c r="F19" s="105">
        <v>1780</v>
      </c>
      <c r="G19" s="106">
        <f t="shared" si="0"/>
        <v>-9.1373149566105205E-2</v>
      </c>
      <c r="H19" s="71">
        <f t="shared" si="1"/>
        <v>3.3531817429010013E-2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2497</v>
      </c>
      <c r="C20" s="105">
        <v>2608</v>
      </c>
      <c r="D20" s="105">
        <v>2233</v>
      </c>
      <c r="E20" s="105">
        <v>1984</v>
      </c>
      <c r="F20" s="105">
        <v>2175</v>
      </c>
      <c r="G20" s="106">
        <f t="shared" si="0"/>
        <v>9.6270161290322509E-2</v>
      </c>
      <c r="H20" s="71">
        <f t="shared" si="1"/>
        <v>-3.3926476796541372E-2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693</v>
      </c>
      <c r="C21" s="105">
        <v>784</v>
      </c>
      <c r="D21" s="105">
        <v>858</v>
      </c>
      <c r="E21" s="105">
        <v>849</v>
      </c>
      <c r="F21" s="105">
        <v>557</v>
      </c>
      <c r="G21" s="106">
        <f t="shared" si="0"/>
        <v>-0.34393404004711425</v>
      </c>
      <c r="H21" s="71">
        <f t="shared" si="1"/>
        <v>-5.3151511684994879E-2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1495</v>
      </c>
      <c r="C22" s="105">
        <v>655</v>
      </c>
      <c r="D22" s="105">
        <v>1042</v>
      </c>
      <c r="E22" s="105">
        <v>1363</v>
      </c>
      <c r="F22" s="105">
        <v>638</v>
      </c>
      <c r="G22" s="106">
        <f t="shared" si="0"/>
        <v>-0.53191489361702127</v>
      </c>
      <c r="H22" s="71">
        <f t="shared" si="1"/>
        <v>-0.19175156658371362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797</v>
      </c>
      <c r="C23" s="105">
        <v>574</v>
      </c>
      <c r="D23" s="105">
        <v>503</v>
      </c>
      <c r="E23" s="105">
        <v>585</v>
      </c>
      <c r="F23" s="105">
        <v>490</v>
      </c>
      <c r="G23" s="106">
        <f t="shared" si="0"/>
        <v>-0.16239316239316237</v>
      </c>
      <c r="H23" s="71">
        <f t="shared" si="1"/>
        <v>-0.11450841235361275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281</v>
      </c>
      <c r="C24" s="105">
        <v>362</v>
      </c>
      <c r="D24" s="105">
        <v>649</v>
      </c>
      <c r="E24" s="105">
        <v>391</v>
      </c>
      <c r="F24" s="105">
        <v>333</v>
      </c>
      <c r="G24" s="106">
        <f t="shared" si="0"/>
        <v>-0.14833759590792839</v>
      </c>
      <c r="H24" s="71">
        <f t="shared" si="1"/>
        <v>4.3360710005594161E-2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2002</v>
      </c>
      <c r="C25" s="105">
        <v>2002</v>
      </c>
      <c r="D25" s="105">
        <v>2079</v>
      </c>
      <c r="E25" s="105">
        <v>1889</v>
      </c>
      <c r="F25" s="105">
        <v>2012</v>
      </c>
      <c r="G25" s="106">
        <f t="shared" si="0"/>
        <v>6.511381683430395E-2</v>
      </c>
      <c r="H25" s="71">
        <f t="shared" si="1"/>
        <v>1.2464189713825569E-3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833</v>
      </c>
      <c r="C26" s="105">
        <v>615</v>
      </c>
      <c r="D26" s="105">
        <v>848</v>
      </c>
      <c r="E26" s="105">
        <v>1134</v>
      </c>
      <c r="F26" s="105">
        <v>909</v>
      </c>
      <c r="G26" s="106">
        <f t="shared" si="0"/>
        <v>-0.19841269841269837</v>
      </c>
      <c r="H26" s="71">
        <f t="shared" si="1"/>
        <v>2.2067833639087375E-2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9805</v>
      </c>
      <c r="C27" s="105">
        <v>10577</v>
      </c>
      <c r="D27" s="105">
        <v>9564</v>
      </c>
      <c r="E27" s="105">
        <v>10206</v>
      </c>
      <c r="F27" s="105">
        <v>9145</v>
      </c>
      <c r="G27" s="106">
        <f t="shared" si="0"/>
        <v>-0.10395845581030771</v>
      </c>
      <c r="H27" s="71">
        <f t="shared" si="1"/>
        <v>-1.7270421107975831E-2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4518</v>
      </c>
      <c r="C28" s="105">
        <v>4557</v>
      </c>
      <c r="D28" s="105">
        <v>4106</v>
      </c>
      <c r="E28" s="105">
        <v>4105</v>
      </c>
      <c r="F28" s="105">
        <v>3683</v>
      </c>
      <c r="G28" s="106">
        <f t="shared" si="0"/>
        <v>-0.10280146163215587</v>
      </c>
      <c r="H28" s="71">
        <f t="shared" si="1"/>
        <v>-4.9802522698218943E-2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4170</v>
      </c>
      <c r="C29" s="105">
        <v>4286</v>
      </c>
      <c r="D29" s="105">
        <v>3992</v>
      </c>
      <c r="E29" s="105">
        <v>3550</v>
      </c>
      <c r="F29" s="105">
        <v>2938</v>
      </c>
      <c r="G29" s="106">
        <f t="shared" si="0"/>
        <v>-0.17239436619718307</v>
      </c>
      <c r="H29" s="71">
        <f t="shared" si="1"/>
        <v>-8.3823950973831551E-2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2145</v>
      </c>
      <c r="C30" s="105">
        <v>2491</v>
      </c>
      <c r="D30" s="105">
        <v>2933</v>
      </c>
      <c r="E30" s="105">
        <v>3710</v>
      </c>
      <c r="F30" s="105">
        <v>3499</v>
      </c>
      <c r="G30" s="106">
        <f t="shared" si="0"/>
        <v>-5.6873315363881405E-2</v>
      </c>
      <c r="H30" s="71">
        <f t="shared" si="1"/>
        <v>0.1301319719615317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572</v>
      </c>
      <c r="C31" s="105">
        <v>659</v>
      </c>
      <c r="D31" s="105">
        <v>645</v>
      </c>
      <c r="E31" s="105">
        <v>792</v>
      </c>
      <c r="F31" s="105">
        <v>759</v>
      </c>
      <c r="G31" s="106">
        <f t="shared" si="0"/>
        <v>-4.166666666666663E-2</v>
      </c>
      <c r="H31" s="71">
        <f t="shared" si="1"/>
        <v>7.3276046356414604E-2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165</v>
      </c>
      <c r="C32" s="105">
        <v>135</v>
      </c>
      <c r="D32" s="105">
        <v>77</v>
      </c>
      <c r="E32" s="105">
        <v>172</v>
      </c>
      <c r="F32" s="105">
        <v>159</v>
      </c>
      <c r="G32" s="106">
        <f t="shared" si="0"/>
        <v>-7.5581395348837233E-2</v>
      </c>
      <c r="H32" s="71">
        <f t="shared" si="1"/>
        <v>-9.2175732210210137E-3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588</v>
      </c>
      <c r="C33" s="105">
        <v>686</v>
      </c>
      <c r="D33" s="105">
        <v>746</v>
      </c>
      <c r="E33" s="105">
        <v>975</v>
      </c>
      <c r="F33" s="105">
        <v>836</v>
      </c>
      <c r="G33" s="106">
        <f t="shared" si="0"/>
        <v>-0.14256410256410257</v>
      </c>
      <c r="H33" s="71">
        <f t="shared" si="1"/>
        <v>9.1961277245973916E-2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3727</v>
      </c>
      <c r="C34" s="105">
        <v>4118</v>
      </c>
      <c r="D34" s="105">
        <v>3849</v>
      </c>
      <c r="E34" s="105">
        <v>3411</v>
      </c>
      <c r="F34" s="105">
        <v>3702</v>
      </c>
      <c r="G34" s="106">
        <f t="shared" si="0"/>
        <v>8.531222515391379E-2</v>
      </c>
      <c r="H34" s="71">
        <f t="shared" si="1"/>
        <v>-1.6811868060196966E-3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3941</v>
      </c>
      <c r="C35" s="105">
        <v>3534</v>
      </c>
      <c r="D35" s="105">
        <v>4257</v>
      </c>
      <c r="E35" s="105">
        <v>4771</v>
      </c>
      <c r="F35" s="105">
        <v>4643</v>
      </c>
      <c r="G35" s="106">
        <f t="shared" si="0"/>
        <v>-2.6828757073988685E-2</v>
      </c>
      <c r="H35" s="71">
        <f t="shared" si="1"/>
        <v>4.1832886370894551E-2</v>
      </c>
      <c r="I35" s="102" t="s">
        <v>120</v>
      </c>
      <c r="J35" s="70"/>
    </row>
    <row r="36" spans="1:10" ht="14.1" customHeight="1" x14ac:dyDescent="0.2">
      <c r="A36" s="100" t="s">
        <v>43</v>
      </c>
      <c r="B36" s="141">
        <f>B38-SUM(B5:B35)</f>
        <v>19334</v>
      </c>
      <c r="C36" s="141">
        <f>C38-SUM(C5:C35)</f>
        <v>16836</v>
      </c>
      <c r="D36" s="141">
        <f>D38-SUM(D5:D35)</f>
        <v>17802</v>
      </c>
      <c r="E36" s="141">
        <f>E38-SUM(E5:E35)</f>
        <v>19703</v>
      </c>
      <c r="F36" s="141">
        <v>16961</v>
      </c>
      <c r="G36" s="106">
        <f t="shared" si="0"/>
        <v>-0.13916662437192306</v>
      </c>
      <c r="H36" s="71">
        <f t="shared" si="1"/>
        <v>-3.2207092656247771E-2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145172</v>
      </c>
      <c r="C37" s="82">
        <v>147453</v>
      </c>
      <c r="D37" s="82">
        <v>149958</v>
      </c>
      <c r="E37" s="82">
        <v>157751</v>
      </c>
      <c r="F37" s="82">
        <v>139213</v>
      </c>
      <c r="G37" s="84">
        <f t="shared" si="0"/>
        <v>-0.11751431052735006</v>
      </c>
      <c r="H37" s="85">
        <f t="shared" si="1"/>
        <v>-1.04238194768419E-2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163780</v>
      </c>
      <c r="C38" s="81">
        <v>166250</v>
      </c>
      <c r="D38" s="81">
        <v>171616</v>
      </c>
      <c r="E38" s="81">
        <v>182547</v>
      </c>
      <c r="F38" s="81">
        <v>161107</v>
      </c>
      <c r="G38" s="84">
        <f t="shared" si="0"/>
        <v>-0.11744920486230948</v>
      </c>
      <c r="H38" s="84">
        <f t="shared" si="1"/>
        <v>-4.1053806221381661E-3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E41" s="111"/>
      <c r="F41" s="11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9" customWidth="1"/>
    <col min="2" max="8" width="12.5703125" style="29" customWidth="1"/>
    <col min="9" max="9" width="25.7109375" style="29" customWidth="1"/>
    <col min="10" max="10" width="12.28515625" style="29" bestFit="1" customWidth="1"/>
    <col min="11" max="12" width="13" style="29" customWidth="1"/>
    <col min="13" max="14" width="13.42578125" style="29" customWidth="1"/>
    <col min="15" max="16384" width="9.140625" style="29"/>
  </cols>
  <sheetData>
    <row r="1" spans="1:10" s="23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66</v>
      </c>
    </row>
    <row r="2" spans="1:10" s="23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 t="s">
        <v>67</v>
      </c>
    </row>
    <row r="3" spans="1:10" s="128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s="128" customFormat="1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 t="s">
        <v>137</v>
      </c>
      <c r="C5" s="101" t="s">
        <v>140</v>
      </c>
      <c r="D5" s="101">
        <v>10062</v>
      </c>
      <c r="E5" s="102" t="s">
        <v>140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 t="s">
        <v>137</v>
      </c>
      <c r="C6" s="102" t="s">
        <v>140</v>
      </c>
      <c r="D6" s="102">
        <v>2838</v>
      </c>
      <c r="E6" s="102" t="s">
        <v>140</v>
      </c>
      <c r="F6" s="102" t="s">
        <v>140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 t="s">
        <v>137</v>
      </c>
      <c r="C7" s="102" t="s">
        <v>140</v>
      </c>
      <c r="D7" s="102">
        <v>812</v>
      </c>
      <c r="E7" s="102" t="s">
        <v>140</v>
      </c>
      <c r="F7" s="102" t="s">
        <v>140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 t="s">
        <v>137</v>
      </c>
      <c r="C8" s="102" t="s">
        <v>140</v>
      </c>
      <c r="D8" s="102">
        <v>906</v>
      </c>
      <c r="E8" s="102" t="s">
        <v>140</v>
      </c>
      <c r="F8" s="102" t="s">
        <v>140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 t="s">
        <v>137</v>
      </c>
      <c r="C9" s="102" t="s">
        <v>140</v>
      </c>
      <c r="D9" s="102">
        <v>714</v>
      </c>
      <c r="E9" s="102" t="s">
        <v>140</v>
      </c>
      <c r="F9" s="102" t="s">
        <v>140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 t="s">
        <v>137</v>
      </c>
      <c r="C10" s="102" t="s">
        <v>140</v>
      </c>
      <c r="D10" s="102">
        <v>6</v>
      </c>
      <c r="E10" s="102" t="s">
        <v>140</v>
      </c>
      <c r="F10" s="102" t="s">
        <v>140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 t="s">
        <v>137</v>
      </c>
      <c r="C11" s="102" t="s">
        <v>140</v>
      </c>
      <c r="D11" s="102">
        <v>65</v>
      </c>
      <c r="E11" s="102" t="s">
        <v>140</v>
      </c>
      <c r="F11" s="102" t="s">
        <v>140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 t="s">
        <v>137</v>
      </c>
      <c r="C12" s="102" t="s">
        <v>140</v>
      </c>
      <c r="D12" s="102">
        <v>19</v>
      </c>
      <c r="E12" s="102" t="s">
        <v>140</v>
      </c>
      <c r="F12" s="102" t="s">
        <v>140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 t="s">
        <v>137</v>
      </c>
      <c r="C13" s="102" t="s">
        <v>140</v>
      </c>
      <c r="D13" s="102">
        <v>78</v>
      </c>
      <c r="E13" s="102" t="s">
        <v>140</v>
      </c>
      <c r="F13" s="102" t="s">
        <v>140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 t="s">
        <v>137</v>
      </c>
      <c r="C14" s="102" t="s">
        <v>140</v>
      </c>
      <c r="D14" s="102">
        <v>28</v>
      </c>
      <c r="E14" s="102" t="s">
        <v>140</v>
      </c>
      <c r="F14" s="102" t="s">
        <v>140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 t="s">
        <v>137</v>
      </c>
      <c r="C15" s="102" t="s">
        <v>140</v>
      </c>
      <c r="D15" s="102">
        <v>321</v>
      </c>
      <c r="E15" s="102" t="s">
        <v>140</v>
      </c>
      <c r="F15" s="102" t="s">
        <v>140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 t="s">
        <v>137</v>
      </c>
      <c r="C16" s="102" t="s">
        <v>140</v>
      </c>
      <c r="D16" s="102">
        <v>2188</v>
      </c>
      <c r="E16" s="102" t="s">
        <v>140</v>
      </c>
      <c r="F16" s="102" t="s">
        <v>140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 t="s">
        <v>137</v>
      </c>
      <c r="C17" s="102" t="s">
        <v>140</v>
      </c>
      <c r="D17" s="102">
        <v>45</v>
      </c>
      <c r="E17" s="102" t="s">
        <v>140</v>
      </c>
      <c r="F17" s="102" t="s">
        <v>140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 t="s">
        <v>137</v>
      </c>
      <c r="C18" s="102" t="s">
        <v>140</v>
      </c>
      <c r="D18" s="102">
        <v>30</v>
      </c>
      <c r="E18" s="102" t="s">
        <v>140</v>
      </c>
      <c r="F18" s="102" t="s">
        <v>140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 t="s">
        <v>137</v>
      </c>
      <c r="C19" s="102" t="s">
        <v>140</v>
      </c>
      <c r="D19" s="102">
        <v>152</v>
      </c>
      <c r="E19" s="102" t="s">
        <v>140</v>
      </c>
      <c r="F19" s="102" t="s">
        <v>140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 t="s">
        <v>137</v>
      </c>
      <c r="C20" s="102" t="s">
        <v>140</v>
      </c>
      <c r="D20" s="102">
        <v>74</v>
      </c>
      <c r="E20" s="102" t="s">
        <v>140</v>
      </c>
      <c r="F20" s="102" t="s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 t="s">
        <v>137</v>
      </c>
      <c r="C21" s="102" t="s">
        <v>140</v>
      </c>
      <c r="D21" s="102">
        <v>92</v>
      </c>
      <c r="E21" s="102" t="s">
        <v>140</v>
      </c>
      <c r="F21" s="102" t="s">
        <v>140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 t="s">
        <v>137</v>
      </c>
      <c r="C22" s="102" t="s">
        <v>140</v>
      </c>
      <c r="D22" s="102">
        <v>44</v>
      </c>
      <c r="E22" s="102" t="s">
        <v>140</v>
      </c>
      <c r="F22" s="102" t="s">
        <v>140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 t="s">
        <v>137</v>
      </c>
      <c r="C23" s="102" t="s">
        <v>140</v>
      </c>
      <c r="D23" s="102">
        <v>33</v>
      </c>
      <c r="E23" s="102" t="s">
        <v>140</v>
      </c>
      <c r="F23" s="102" t="s">
        <v>140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 t="s">
        <v>137</v>
      </c>
      <c r="C24" s="102" t="s">
        <v>140</v>
      </c>
      <c r="D24" s="102">
        <v>20</v>
      </c>
      <c r="E24" s="102" t="s">
        <v>140</v>
      </c>
      <c r="F24" s="102" t="s">
        <v>140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 t="s">
        <v>137</v>
      </c>
      <c r="C25" s="102" t="s">
        <v>140</v>
      </c>
      <c r="D25" s="102">
        <v>97</v>
      </c>
      <c r="E25" s="102" t="s">
        <v>140</v>
      </c>
      <c r="F25" s="102" t="s">
        <v>140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 t="s">
        <v>137</v>
      </c>
      <c r="C26" s="102" t="s">
        <v>140</v>
      </c>
      <c r="D26" s="102">
        <v>61</v>
      </c>
      <c r="E26" s="102" t="s">
        <v>140</v>
      </c>
      <c r="F26" s="102" t="s">
        <v>140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 t="s">
        <v>137</v>
      </c>
      <c r="C27" s="102" t="s">
        <v>140</v>
      </c>
      <c r="D27" s="102">
        <v>320</v>
      </c>
      <c r="E27" s="102" t="s">
        <v>140</v>
      </c>
      <c r="F27" s="102" t="s">
        <v>140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 t="s">
        <v>137</v>
      </c>
      <c r="C28" s="102" t="s">
        <v>140</v>
      </c>
      <c r="D28" s="102">
        <v>184</v>
      </c>
      <c r="E28" s="102" t="s">
        <v>140</v>
      </c>
      <c r="F28" s="102" t="s">
        <v>140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 t="s">
        <v>137</v>
      </c>
      <c r="C29" s="102" t="s">
        <v>140</v>
      </c>
      <c r="D29" s="102">
        <v>80</v>
      </c>
      <c r="E29" s="102" t="s">
        <v>140</v>
      </c>
      <c r="F29" s="102" t="s">
        <v>140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 t="s">
        <v>137</v>
      </c>
      <c r="C30" s="102" t="s">
        <v>140</v>
      </c>
      <c r="D30" s="102">
        <v>63</v>
      </c>
      <c r="E30" s="102" t="s">
        <v>140</v>
      </c>
      <c r="F30" s="102" t="s">
        <v>140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 t="s">
        <v>137</v>
      </c>
      <c r="C31" s="102" t="s">
        <v>140</v>
      </c>
      <c r="D31" s="102">
        <v>46</v>
      </c>
      <c r="E31" s="102" t="s">
        <v>140</v>
      </c>
      <c r="F31" s="102" t="s">
        <v>140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 t="s">
        <v>137</v>
      </c>
      <c r="C32" s="102" t="s">
        <v>140</v>
      </c>
      <c r="D32" s="102">
        <v>18</v>
      </c>
      <c r="E32" s="102" t="s">
        <v>140</v>
      </c>
      <c r="F32" s="102" t="s">
        <v>140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 t="s">
        <v>137</v>
      </c>
      <c r="C33" s="102" t="s">
        <v>140</v>
      </c>
      <c r="D33" s="102">
        <v>62</v>
      </c>
      <c r="E33" s="102" t="s">
        <v>140</v>
      </c>
      <c r="F33" s="102" t="s">
        <v>140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 t="s">
        <v>137</v>
      </c>
      <c r="C34" s="102" t="s">
        <v>140</v>
      </c>
      <c r="D34" s="102">
        <v>182</v>
      </c>
      <c r="E34" s="102" t="s">
        <v>140</v>
      </c>
      <c r="F34" s="102" t="s">
        <v>140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 t="s">
        <v>137</v>
      </c>
      <c r="C35" s="102" t="s">
        <v>140</v>
      </c>
      <c r="D35" s="102">
        <v>88</v>
      </c>
      <c r="E35" s="102" t="s">
        <v>140</v>
      </c>
      <c r="F35" s="102" t="s">
        <v>140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2" t="s">
        <v>147</v>
      </c>
      <c r="C36" s="102" t="s">
        <v>147</v>
      </c>
      <c r="D36" s="108">
        <f>D38-SUM(D5:D35)</f>
        <v>504</v>
      </c>
      <c r="E36" s="102" t="s">
        <v>147</v>
      </c>
      <c r="F36" s="102" t="s">
        <v>140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 t="s">
        <v>137</v>
      </c>
      <c r="C37" s="81" t="s">
        <v>140</v>
      </c>
      <c r="D37" s="81">
        <v>10170</v>
      </c>
      <c r="E37" s="81" t="s">
        <v>140</v>
      </c>
      <c r="F37" s="81" t="s">
        <v>140</v>
      </c>
      <c r="G37" s="84" t="s">
        <v>138</v>
      </c>
      <c r="H37" s="85" t="s">
        <v>138</v>
      </c>
      <c r="I37" s="81" t="s">
        <v>46</v>
      </c>
      <c r="J37" s="70"/>
    </row>
    <row r="38" spans="1:10" s="128" customFormat="1" ht="14.1" customHeight="1" x14ac:dyDescent="0.2">
      <c r="A38" s="109" t="s">
        <v>47</v>
      </c>
      <c r="B38" s="81" t="s">
        <v>137</v>
      </c>
      <c r="C38" s="81" t="s">
        <v>140</v>
      </c>
      <c r="D38" s="81">
        <v>20232</v>
      </c>
      <c r="E38" s="81" t="s">
        <v>140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s="128" customFormat="1" ht="12.75" customHeight="1" x14ac:dyDescent="0.2">
      <c r="A39" s="13" t="s">
        <v>130</v>
      </c>
      <c r="B39" s="14"/>
      <c r="C39" s="21"/>
      <c r="D39" s="21"/>
      <c r="E39" s="13" t="s">
        <v>112</v>
      </c>
      <c r="G39" s="21"/>
      <c r="H39" s="21"/>
      <c r="I39" s="15" t="s">
        <v>88</v>
      </c>
      <c r="J39"/>
    </row>
    <row r="40" spans="1:10" s="128" customFormat="1" ht="12.75" customHeight="1" x14ac:dyDescent="0.2">
      <c r="A40" s="13"/>
      <c r="B40" s="14"/>
      <c r="C40" s="21"/>
      <c r="D40" s="21"/>
      <c r="E40" s="13" t="s">
        <v>113</v>
      </c>
      <c r="G40" s="21"/>
      <c r="H40" s="21"/>
      <c r="I40" s="14" t="s">
        <v>89</v>
      </c>
      <c r="J40"/>
    </row>
    <row r="41" spans="1:10" s="128" customFormat="1" x14ac:dyDescent="0.2">
      <c r="A41" s="21"/>
      <c r="B41" s="21"/>
      <c r="C41" s="21"/>
      <c r="D41" s="21"/>
      <c r="E41" s="21"/>
      <c r="F41" s="21"/>
      <c r="G41" s="21"/>
      <c r="H41"/>
      <c r="I41" s="21"/>
      <c r="J41"/>
    </row>
    <row r="42" spans="1:10" s="128" customFormat="1" x14ac:dyDescent="0.2">
      <c r="A42"/>
      <c r="B42"/>
      <c r="C42"/>
    </row>
    <row r="43" spans="1:10" s="128" customFormat="1" x14ac:dyDescent="0.2">
      <c r="A43"/>
      <c r="B43"/>
      <c r="C43"/>
    </row>
    <row r="44" spans="1:10" s="128" customFormat="1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68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 t="s">
        <v>69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9245</v>
      </c>
      <c r="C5" s="99">
        <v>11273</v>
      </c>
      <c r="D5" s="101">
        <v>12027</v>
      </c>
      <c r="E5" s="102">
        <v>11234</v>
      </c>
      <c r="F5" s="102">
        <v>13515</v>
      </c>
      <c r="G5" s="106">
        <f>IF(E5&gt;0,F5/E5-1,"-")</f>
        <v>0.20304432971337016</v>
      </c>
      <c r="H5" s="71">
        <f>IF(B5&gt;0,((F5/B5)^(1/4)-1),"-")</f>
        <v>9.9581143575830477E-2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2304</v>
      </c>
      <c r="C6" s="100">
        <v>2502</v>
      </c>
      <c r="D6" s="102">
        <v>2567</v>
      </c>
      <c r="E6" s="102">
        <v>3034</v>
      </c>
      <c r="F6" s="102">
        <v>3516</v>
      </c>
      <c r="G6" s="106">
        <f t="shared" ref="G6:G38" si="0">IF(E6&gt;0,F6/E6-1,"-")</f>
        <v>0.1588661832564271</v>
      </c>
      <c r="H6" s="71">
        <f t="shared" ref="H6:H38" si="1">IF(B6&gt;0,((F6/B6)^(1/4)-1),"-")</f>
        <v>0.11145426807904824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527</v>
      </c>
      <c r="C7" s="100">
        <v>696</v>
      </c>
      <c r="D7" s="102">
        <v>591</v>
      </c>
      <c r="E7" s="102">
        <v>855</v>
      </c>
      <c r="F7" s="102">
        <v>616</v>
      </c>
      <c r="G7" s="106">
        <f t="shared" si="0"/>
        <v>-0.27953216374269008</v>
      </c>
      <c r="H7" s="71">
        <f t="shared" si="1"/>
        <v>3.9782548954870212E-2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276</v>
      </c>
      <c r="C8" s="100">
        <v>267</v>
      </c>
      <c r="D8" s="102">
        <v>540</v>
      </c>
      <c r="E8" s="102">
        <v>428</v>
      </c>
      <c r="F8" s="102">
        <v>382</v>
      </c>
      <c r="G8" s="106">
        <f t="shared" si="0"/>
        <v>-0.10747663551401865</v>
      </c>
      <c r="H8" s="71">
        <f t="shared" si="1"/>
        <v>8.464737668541078E-2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824</v>
      </c>
      <c r="C9" s="100">
        <v>542</v>
      </c>
      <c r="D9" s="102">
        <v>574</v>
      </c>
      <c r="E9" s="102">
        <v>551</v>
      </c>
      <c r="F9" s="102">
        <v>519</v>
      </c>
      <c r="G9" s="106">
        <f t="shared" si="0"/>
        <v>-5.8076225045372021E-2</v>
      </c>
      <c r="H9" s="71">
        <f t="shared" si="1"/>
        <v>-0.10913881605078268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23</v>
      </c>
      <c r="C10" s="100">
        <v>16</v>
      </c>
      <c r="D10" s="102">
        <v>8</v>
      </c>
      <c r="E10" s="102">
        <v>1</v>
      </c>
      <c r="F10" s="102">
        <v>24</v>
      </c>
      <c r="G10" s="106">
        <f t="shared" si="0"/>
        <v>23</v>
      </c>
      <c r="H10" s="71">
        <f t="shared" si="1"/>
        <v>1.0696708667094823E-2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97</v>
      </c>
      <c r="C11" s="100">
        <v>71</v>
      </c>
      <c r="D11" s="102">
        <v>88</v>
      </c>
      <c r="E11" s="102">
        <v>127</v>
      </c>
      <c r="F11" s="102">
        <v>98</v>
      </c>
      <c r="G11" s="106">
        <f t="shared" si="0"/>
        <v>-0.22834645669291342</v>
      </c>
      <c r="H11" s="71">
        <f t="shared" si="1"/>
        <v>2.5674152219556934E-3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121</v>
      </c>
      <c r="C12" s="100">
        <v>21</v>
      </c>
      <c r="D12" s="102">
        <v>58</v>
      </c>
      <c r="E12" s="102">
        <v>77</v>
      </c>
      <c r="F12" s="102">
        <v>99</v>
      </c>
      <c r="G12" s="106">
        <f t="shared" si="0"/>
        <v>0.28571428571428581</v>
      </c>
      <c r="H12" s="71">
        <f t="shared" si="1"/>
        <v>-4.8930058442970825E-2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40</v>
      </c>
      <c r="C13" s="100">
        <v>23</v>
      </c>
      <c r="D13" s="102">
        <v>53</v>
      </c>
      <c r="E13" s="102">
        <v>34</v>
      </c>
      <c r="F13" s="102">
        <v>26</v>
      </c>
      <c r="G13" s="106">
        <f t="shared" si="0"/>
        <v>-0.23529411764705888</v>
      </c>
      <c r="H13" s="71">
        <f t="shared" si="1"/>
        <v>-0.10209923998815162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34</v>
      </c>
      <c r="C14" s="100">
        <v>35</v>
      </c>
      <c r="D14" s="102">
        <v>27</v>
      </c>
      <c r="E14" s="102">
        <v>65</v>
      </c>
      <c r="F14" s="102">
        <v>32</v>
      </c>
      <c r="G14" s="106">
        <f t="shared" si="0"/>
        <v>-0.50769230769230766</v>
      </c>
      <c r="H14" s="71">
        <f t="shared" si="1"/>
        <v>-1.504187898909537E-2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201</v>
      </c>
      <c r="C15" s="100">
        <v>207</v>
      </c>
      <c r="D15" s="102">
        <v>300</v>
      </c>
      <c r="E15" s="102">
        <v>359</v>
      </c>
      <c r="F15" s="102">
        <v>296</v>
      </c>
      <c r="G15" s="106">
        <f t="shared" si="0"/>
        <v>-0.17548746518105851</v>
      </c>
      <c r="H15" s="71">
        <f t="shared" si="1"/>
        <v>0.10159996489634682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660</v>
      </c>
      <c r="C16" s="100">
        <v>647</v>
      </c>
      <c r="D16" s="102">
        <v>697</v>
      </c>
      <c r="E16" s="102">
        <v>698</v>
      </c>
      <c r="F16" s="102">
        <v>439</v>
      </c>
      <c r="G16" s="106">
        <f t="shared" si="0"/>
        <v>-0.37106017191977081</v>
      </c>
      <c r="H16" s="71">
        <f t="shared" si="1"/>
        <v>-9.6911844766029098E-2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54</v>
      </c>
      <c r="C17" s="100">
        <v>35</v>
      </c>
      <c r="D17" s="102">
        <v>79</v>
      </c>
      <c r="E17" s="102">
        <v>78</v>
      </c>
      <c r="F17" s="102">
        <v>54</v>
      </c>
      <c r="G17" s="106">
        <f t="shared" si="0"/>
        <v>-0.30769230769230771</v>
      </c>
      <c r="H17" s="71">
        <f t="shared" si="1"/>
        <v>0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23</v>
      </c>
      <c r="C18" s="100">
        <v>23</v>
      </c>
      <c r="D18" s="102">
        <v>35</v>
      </c>
      <c r="E18" s="102">
        <v>28</v>
      </c>
      <c r="F18" s="102">
        <v>41</v>
      </c>
      <c r="G18" s="106">
        <f t="shared" si="0"/>
        <v>0.46428571428571419</v>
      </c>
      <c r="H18" s="71">
        <f t="shared" si="1"/>
        <v>0.15548418357975113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73</v>
      </c>
      <c r="C19" s="100">
        <v>39</v>
      </c>
      <c r="D19" s="102">
        <v>62</v>
      </c>
      <c r="E19" s="102">
        <v>107</v>
      </c>
      <c r="F19" s="102">
        <v>136</v>
      </c>
      <c r="G19" s="106">
        <f t="shared" si="0"/>
        <v>0.27102803738317749</v>
      </c>
      <c r="H19" s="71">
        <f t="shared" si="1"/>
        <v>0.16829901910268275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207</v>
      </c>
      <c r="C20" s="100">
        <v>234</v>
      </c>
      <c r="D20" s="102">
        <v>335</v>
      </c>
      <c r="E20" s="102">
        <v>311</v>
      </c>
      <c r="F20" s="102">
        <v>252</v>
      </c>
      <c r="G20" s="106">
        <f t="shared" si="0"/>
        <v>-0.18971061093247588</v>
      </c>
      <c r="H20" s="71">
        <f t="shared" si="1"/>
        <v>5.0406858667031429E-2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57</v>
      </c>
      <c r="C21" s="100">
        <v>164</v>
      </c>
      <c r="D21" s="102">
        <v>42</v>
      </c>
      <c r="E21" s="102">
        <v>47</v>
      </c>
      <c r="F21" s="102">
        <v>101</v>
      </c>
      <c r="G21" s="106">
        <f t="shared" si="0"/>
        <v>1.1489361702127661</v>
      </c>
      <c r="H21" s="71">
        <f t="shared" si="1"/>
        <v>0.15374977549960001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59</v>
      </c>
      <c r="C22" s="100">
        <v>50</v>
      </c>
      <c r="D22" s="102">
        <v>86</v>
      </c>
      <c r="E22" s="102">
        <v>136</v>
      </c>
      <c r="F22" s="102">
        <v>54</v>
      </c>
      <c r="G22" s="106">
        <f t="shared" si="0"/>
        <v>-0.60294117647058831</v>
      </c>
      <c r="H22" s="71">
        <f t="shared" si="1"/>
        <v>-2.1895094473542209E-2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14</v>
      </c>
      <c r="C23" s="100">
        <v>15</v>
      </c>
      <c r="D23" s="102">
        <v>30</v>
      </c>
      <c r="E23" s="102">
        <v>69</v>
      </c>
      <c r="F23" s="102">
        <v>49</v>
      </c>
      <c r="G23" s="106">
        <f t="shared" si="0"/>
        <v>-0.28985507246376807</v>
      </c>
      <c r="H23" s="71">
        <f t="shared" si="1"/>
        <v>0.36778239986738059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35</v>
      </c>
      <c r="C24" s="100">
        <v>28</v>
      </c>
      <c r="D24" s="102">
        <v>18</v>
      </c>
      <c r="E24" s="102">
        <v>40</v>
      </c>
      <c r="F24" s="102">
        <v>15</v>
      </c>
      <c r="G24" s="106">
        <f t="shared" si="0"/>
        <v>-0.625</v>
      </c>
      <c r="H24" s="71">
        <f t="shared" si="1"/>
        <v>-0.19089328842977882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67</v>
      </c>
      <c r="C25" s="100">
        <v>54</v>
      </c>
      <c r="D25" s="102">
        <v>76</v>
      </c>
      <c r="E25" s="102">
        <v>61</v>
      </c>
      <c r="F25" s="102">
        <v>83</v>
      </c>
      <c r="G25" s="106">
        <f t="shared" si="0"/>
        <v>0.36065573770491799</v>
      </c>
      <c r="H25" s="71">
        <f t="shared" si="1"/>
        <v>5.4996022840410497E-2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20</v>
      </c>
      <c r="C26" s="100">
        <v>24</v>
      </c>
      <c r="D26" s="102">
        <v>46</v>
      </c>
      <c r="E26" s="102">
        <v>58</v>
      </c>
      <c r="F26" s="102">
        <v>55</v>
      </c>
      <c r="G26" s="106">
        <f t="shared" si="0"/>
        <v>-5.1724137931034475E-2</v>
      </c>
      <c r="H26" s="71">
        <f t="shared" si="1"/>
        <v>0.28775478845069724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158</v>
      </c>
      <c r="C27" s="100">
        <v>199</v>
      </c>
      <c r="D27" s="102">
        <v>241</v>
      </c>
      <c r="E27" s="102">
        <v>341</v>
      </c>
      <c r="F27" s="102">
        <v>277</v>
      </c>
      <c r="G27" s="106">
        <f t="shared" si="0"/>
        <v>-0.18768328445747806</v>
      </c>
      <c r="H27" s="71">
        <f t="shared" si="1"/>
        <v>0.15068293000166277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89</v>
      </c>
      <c r="C28" s="100">
        <v>81</v>
      </c>
      <c r="D28" s="102">
        <v>126</v>
      </c>
      <c r="E28" s="102">
        <v>126</v>
      </c>
      <c r="F28" s="102">
        <v>118</v>
      </c>
      <c r="G28" s="106">
        <f t="shared" si="0"/>
        <v>-6.3492063492063489E-2</v>
      </c>
      <c r="H28" s="71">
        <f t="shared" si="1"/>
        <v>7.3057514378734201E-2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42</v>
      </c>
      <c r="C29" s="100">
        <v>29</v>
      </c>
      <c r="D29" s="102">
        <v>33</v>
      </c>
      <c r="E29" s="102">
        <v>54</v>
      </c>
      <c r="F29" s="102">
        <v>46</v>
      </c>
      <c r="G29" s="106">
        <f t="shared" si="0"/>
        <v>-0.14814814814814814</v>
      </c>
      <c r="H29" s="71">
        <f t="shared" si="1"/>
        <v>2.3003537112441963E-2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46</v>
      </c>
      <c r="C30" s="100">
        <v>65</v>
      </c>
      <c r="D30" s="102">
        <v>203</v>
      </c>
      <c r="E30" s="102">
        <v>117</v>
      </c>
      <c r="F30" s="102">
        <v>126</v>
      </c>
      <c r="G30" s="106">
        <f t="shared" si="0"/>
        <v>7.6923076923076872E-2</v>
      </c>
      <c r="H30" s="71">
        <f t="shared" si="1"/>
        <v>0.28648041302699645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28</v>
      </c>
      <c r="C31" s="100">
        <v>41</v>
      </c>
      <c r="D31" s="102">
        <v>85</v>
      </c>
      <c r="E31" s="102">
        <v>102</v>
      </c>
      <c r="F31" s="102">
        <v>70</v>
      </c>
      <c r="G31" s="106">
        <f t="shared" si="0"/>
        <v>-0.31372549019607843</v>
      </c>
      <c r="H31" s="71">
        <f t="shared" si="1"/>
        <v>0.25743342968293548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5</v>
      </c>
      <c r="C32" s="100">
        <v>28</v>
      </c>
      <c r="D32" s="102">
        <v>15</v>
      </c>
      <c r="E32" s="102">
        <v>14</v>
      </c>
      <c r="F32" s="102">
        <v>14</v>
      </c>
      <c r="G32" s="106">
        <f t="shared" si="0"/>
        <v>0</v>
      </c>
      <c r="H32" s="71">
        <f t="shared" si="1"/>
        <v>0.29356872761680153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32</v>
      </c>
      <c r="C33" s="100">
        <v>55</v>
      </c>
      <c r="D33" s="102">
        <v>45</v>
      </c>
      <c r="E33" s="102">
        <v>65</v>
      </c>
      <c r="F33" s="102">
        <v>43</v>
      </c>
      <c r="G33" s="106">
        <f t="shared" si="0"/>
        <v>-0.33846153846153848</v>
      </c>
      <c r="H33" s="71">
        <f t="shared" si="1"/>
        <v>7.6662580355128185E-2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63</v>
      </c>
      <c r="C34" s="100">
        <v>53</v>
      </c>
      <c r="D34" s="102">
        <v>165</v>
      </c>
      <c r="E34" s="102">
        <v>120</v>
      </c>
      <c r="F34" s="102">
        <v>108</v>
      </c>
      <c r="G34" s="106">
        <f t="shared" si="0"/>
        <v>-9.9999999999999978E-2</v>
      </c>
      <c r="H34" s="71">
        <f t="shared" si="1"/>
        <v>0.1442496849097028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36</v>
      </c>
      <c r="C35" s="100">
        <v>19</v>
      </c>
      <c r="D35" s="102">
        <v>38</v>
      </c>
      <c r="E35" s="102">
        <v>55</v>
      </c>
      <c r="F35" s="102">
        <v>45</v>
      </c>
      <c r="G35" s="106">
        <f t="shared" si="0"/>
        <v>-0.18181818181818177</v>
      </c>
      <c r="H35" s="71">
        <f t="shared" si="1"/>
        <v>5.7371263440564091E-2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406</v>
      </c>
      <c r="C36" s="108">
        <f>C38-SUM(C5:C35)</f>
        <v>356</v>
      </c>
      <c r="D36" s="108">
        <f>D38-SUM(D5:D35)</f>
        <v>509</v>
      </c>
      <c r="E36" s="108">
        <f>E38-SUM(E5:E35)</f>
        <v>693</v>
      </c>
      <c r="F36" s="108">
        <v>527</v>
      </c>
      <c r="G36" s="106">
        <f t="shared" si="0"/>
        <v>-0.23953823953823949</v>
      </c>
      <c r="H36" s="71">
        <f t="shared" si="1"/>
        <v>6.7385123021054927E-2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6621</v>
      </c>
      <c r="C37" s="79">
        <v>6619</v>
      </c>
      <c r="D37" s="81">
        <v>7772</v>
      </c>
      <c r="E37" s="81">
        <v>8851</v>
      </c>
      <c r="F37" s="81">
        <v>8261</v>
      </c>
      <c r="G37" s="84">
        <f t="shared" si="0"/>
        <v>-6.6659134561066535E-2</v>
      </c>
      <c r="H37" s="85">
        <f t="shared" si="1"/>
        <v>5.6883842633963067E-2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15866</v>
      </c>
      <c r="C38" s="81">
        <v>17892</v>
      </c>
      <c r="D38" s="81">
        <v>19799</v>
      </c>
      <c r="E38" s="81">
        <v>20085</v>
      </c>
      <c r="F38" s="81">
        <v>21776</v>
      </c>
      <c r="G38" s="84">
        <f t="shared" si="0"/>
        <v>8.4192183221309502E-2</v>
      </c>
      <c r="H38" s="84">
        <f t="shared" si="1"/>
        <v>8.2374780247045809E-2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70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 t="s">
        <v>71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 t="s">
        <v>137</v>
      </c>
      <c r="C5" s="101" t="s">
        <v>140</v>
      </c>
      <c r="D5" s="101">
        <v>7125</v>
      </c>
      <c r="E5" s="102" t="s">
        <v>140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 t="s">
        <v>137</v>
      </c>
      <c r="C6" s="102" t="s">
        <v>140</v>
      </c>
      <c r="D6" s="102">
        <v>1332</v>
      </c>
      <c r="E6" s="102" t="s">
        <v>140</v>
      </c>
      <c r="F6" s="102" t="s">
        <v>140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 t="s">
        <v>137</v>
      </c>
      <c r="C7" s="102" t="s">
        <v>140</v>
      </c>
      <c r="D7" s="102">
        <v>698</v>
      </c>
      <c r="E7" s="102" t="s">
        <v>140</v>
      </c>
      <c r="F7" s="102" t="s">
        <v>140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 t="s">
        <v>137</v>
      </c>
      <c r="C8" s="102" t="s">
        <v>140</v>
      </c>
      <c r="D8" s="102">
        <v>1091</v>
      </c>
      <c r="E8" s="102" t="s">
        <v>140</v>
      </c>
      <c r="F8" s="102" t="s">
        <v>140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 t="s">
        <v>137</v>
      </c>
      <c r="C9" s="102" t="s">
        <v>140</v>
      </c>
      <c r="D9" s="102">
        <v>458</v>
      </c>
      <c r="E9" s="102" t="s">
        <v>140</v>
      </c>
      <c r="F9" s="102" t="s">
        <v>140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 t="s">
        <v>137</v>
      </c>
      <c r="C10" s="102" t="s">
        <v>140</v>
      </c>
      <c r="D10" s="102">
        <v>6</v>
      </c>
      <c r="E10" s="102" t="s">
        <v>140</v>
      </c>
      <c r="F10" s="102" t="s">
        <v>140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 t="s">
        <v>137</v>
      </c>
      <c r="C11" s="102" t="s">
        <v>140</v>
      </c>
      <c r="D11" s="102">
        <v>8</v>
      </c>
      <c r="E11" s="102" t="s">
        <v>140</v>
      </c>
      <c r="F11" s="102" t="s">
        <v>140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 t="s">
        <v>137</v>
      </c>
      <c r="C12" s="102" t="s">
        <v>140</v>
      </c>
      <c r="D12" s="102">
        <v>39</v>
      </c>
      <c r="E12" s="102" t="s">
        <v>140</v>
      </c>
      <c r="F12" s="102" t="s">
        <v>140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 t="s">
        <v>137</v>
      </c>
      <c r="C13" s="102" t="s">
        <v>140</v>
      </c>
      <c r="D13" s="102">
        <v>16</v>
      </c>
      <c r="E13" s="102" t="s">
        <v>140</v>
      </c>
      <c r="F13" s="102" t="s">
        <v>140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 t="s">
        <v>137</v>
      </c>
      <c r="C14" s="102" t="s">
        <v>140</v>
      </c>
      <c r="D14" s="102">
        <v>28</v>
      </c>
      <c r="E14" s="102" t="s">
        <v>140</v>
      </c>
      <c r="F14" s="102" t="s">
        <v>140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 t="s">
        <v>137</v>
      </c>
      <c r="C15" s="102" t="s">
        <v>140</v>
      </c>
      <c r="D15" s="102">
        <v>74</v>
      </c>
      <c r="E15" s="102" t="s">
        <v>140</v>
      </c>
      <c r="F15" s="102" t="s">
        <v>140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 t="s">
        <v>137</v>
      </c>
      <c r="C16" s="102" t="s">
        <v>140</v>
      </c>
      <c r="D16" s="102">
        <v>152</v>
      </c>
      <c r="E16" s="102" t="s">
        <v>140</v>
      </c>
      <c r="F16" s="102" t="s">
        <v>140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 t="s">
        <v>137</v>
      </c>
      <c r="C17" s="102" t="s">
        <v>140</v>
      </c>
      <c r="D17" s="102">
        <v>17</v>
      </c>
      <c r="E17" s="102" t="s">
        <v>140</v>
      </c>
      <c r="F17" s="102" t="s">
        <v>140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 t="s">
        <v>137</v>
      </c>
      <c r="C18" s="102" t="s">
        <v>140</v>
      </c>
      <c r="D18" s="102">
        <v>41</v>
      </c>
      <c r="E18" s="102" t="s">
        <v>140</v>
      </c>
      <c r="F18" s="102" t="s">
        <v>140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 t="s">
        <v>137</v>
      </c>
      <c r="C19" s="102" t="s">
        <v>140</v>
      </c>
      <c r="D19" s="102">
        <v>6</v>
      </c>
      <c r="E19" s="102" t="s">
        <v>140</v>
      </c>
      <c r="F19" s="102" t="s">
        <v>140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 t="s">
        <v>137</v>
      </c>
      <c r="C20" s="102" t="s">
        <v>140</v>
      </c>
      <c r="D20" s="102">
        <v>367</v>
      </c>
      <c r="E20" s="102" t="s">
        <v>140</v>
      </c>
      <c r="F20" s="102" t="s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 t="s">
        <v>137</v>
      </c>
      <c r="C21" s="102" t="s">
        <v>140</v>
      </c>
      <c r="D21" s="102">
        <v>76</v>
      </c>
      <c r="E21" s="102" t="s">
        <v>140</v>
      </c>
      <c r="F21" s="102" t="s">
        <v>140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 t="s">
        <v>137</v>
      </c>
      <c r="C22" s="102" t="s">
        <v>140</v>
      </c>
      <c r="D22" s="102">
        <v>7</v>
      </c>
      <c r="E22" s="102" t="s">
        <v>140</v>
      </c>
      <c r="F22" s="102" t="s">
        <v>140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 t="s">
        <v>137</v>
      </c>
      <c r="C23" s="102" t="s">
        <v>140</v>
      </c>
      <c r="D23" s="102">
        <v>51</v>
      </c>
      <c r="E23" s="102" t="s">
        <v>140</v>
      </c>
      <c r="F23" s="102" t="s">
        <v>140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 t="s">
        <v>137</v>
      </c>
      <c r="C24" s="102" t="s">
        <v>140</v>
      </c>
      <c r="D24" s="102">
        <v>2</v>
      </c>
      <c r="E24" s="102" t="s">
        <v>140</v>
      </c>
      <c r="F24" s="102" t="s">
        <v>140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 t="s">
        <v>137</v>
      </c>
      <c r="C25" s="102" t="s">
        <v>140</v>
      </c>
      <c r="D25" s="102">
        <v>49</v>
      </c>
      <c r="E25" s="102" t="s">
        <v>140</v>
      </c>
      <c r="F25" s="102" t="s">
        <v>140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 t="s">
        <v>137</v>
      </c>
      <c r="C26" s="102" t="s">
        <v>140</v>
      </c>
      <c r="D26" s="102">
        <v>5</v>
      </c>
      <c r="E26" s="102" t="s">
        <v>140</v>
      </c>
      <c r="F26" s="102" t="s">
        <v>140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 t="s">
        <v>137</v>
      </c>
      <c r="C27" s="102" t="s">
        <v>140</v>
      </c>
      <c r="D27" s="102">
        <v>32</v>
      </c>
      <c r="E27" s="102" t="s">
        <v>140</v>
      </c>
      <c r="F27" s="102" t="s">
        <v>140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 t="s">
        <v>137</v>
      </c>
      <c r="C28" s="102" t="s">
        <v>140</v>
      </c>
      <c r="D28" s="102">
        <v>56</v>
      </c>
      <c r="E28" s="102" t="s">
        <v>140</v>
      </c>
      <c r="F28" s="102" t="s">
        <v>140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 t="s">
        <v>137</v>
      </c>
      <c r="C29" s="102" t="s">
        <v>140</v>
      </c>
      <c r="D29" s="102">
        <v>5</v>
      </c>
      <c r="E29" s="102" t="s">
        <v>140</v>
      </c>
      <c r="F29" s="102" t="s">
        <v>140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 t="s">
        <v>137</v>
      </c>
      <c r="C30" s="102" t="s">
        <v>140</v>
      </c>
      <c r="D30" s="102">
        <v>13</v>
      </c>
      <c r="E30" s="102" t="s">
        <v>140</v>
      </c>
      <c r="F30" s="102" t="s">
        <v>140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 t="s">
        <v>137</v>
      </c>
      <c r="C31" s="102" t="s">
        <v>140</v>
      </c>
      <c r="D31" s="102">
        <v>3</v>
      </c>
      <c r="E31" s="102" t="s">
        <v>140</v>
      </c>
      <c r="F31" s="102" t="s">
        <v>140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 t="s">
        <v>137</v>
      </c>
      <c r="C32" s="102" t="s">
        <v>140</v>
      </c>
      <c r="D32" s="102">
        <v>5</v>
      </c>
      <c r="E32" s="102" t="s">
        <v>140</v>
      </c>
      <c r="F32" s="102" t="s">
        <v>140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 t="s">
        <v>137</v>
      </c>
      <c r="C33" s="102" t="s">
        <v>140</v>
      </c>
      <c r="D33" s="102">
        <v>24</v>
      </c>
      <c r="E33" s="102" t="s">
        <v>140</v>
      </c>
      <c r="F33" s="102" t="s">
        <v>140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 t="s">
        <v>137</v>
      </c>
      <c r="C34" s="102" t="s">
        <v>140</v>
      </c>
      <c r="D34" s="102">
        <v>5</v>
      </c>
      <c r="E34" s="102" t="s">
        <v>140</v>
      </c>
      <c r="F34" s="102" t="s">
        <v>140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 t="s">
        <v>137</v>
      </c>
      <c r="C35" s="102" t="s">
        <v>140</v>
      </c>
      <c r="D35" s="102">
        <v>17</v>
      </c>
      <c r="E35" s="102" t="s">
        <v>140</v>
      </c>
      <c r="F35" s="102" t="s">
        <v>140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2" t="s">
        <v>147</v>
      </c>
      <c r="C36" s="102" t="s">
        <v>147</v>
      </c>
      <c r="D36" s="102">
        <f>D38-SUM(D5:D35)</f>
        <v>316</v>
      </c>
      <c r="E36" s="102" t="s">
        <v>147</v>
      </c>
      <c r="F36" s="102" t="s">
        <v>140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 t="s">
        <v>137</v>
      </c>
      <c r="C37" s="81" t="s">
        <v>140</v>
      </c>
      <c r="D37" s="81">
        <v>4999</v>
      </c>
      <c r="E37" s="81" t="s">
        <v>140</v>
      </c>
      <c r="F37" s="81" t="s">
        <v>140</v>
      </c>
      <c r="G37" s="84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 t="s">
        <v>137</v>
      </c>
      <c r="C38" s="81" t="s">
        <v>140</v>
      </c>
      <c r="D38" s="81">
        <v>12124</v>
      </c>
      <c r="E38" s="81" t="s">
        <v>140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28.85546875" style="21" customWidth="1"/>
    <col min="17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107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203760</v>
      </c>
      <c r="C5" s="99">
        <v>209225</v>
      </c>
      <c r="D5" s="102" t="s">
        <v>140</v>
      </c>
      <c r="E5" s="102" t="s">
        <v>140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14745</v>
      </c>
      <c r="C6" s="100">
        <v>13821</v>
      </c>
      <c r="D6" s="102" t="s">
        <v>140</v>
      </c>
      <c r="E6" s="102" t="s">
        <v>140</v>
      </c>
      <c r="F6" s="102" t="s">
        <v>140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1429</v>
      </c>
      <c r="C7" s="100">
        <v>1495</v>
      </c>
      <c r="D7" s="102" t="s">
        <v>140</v>
      </c>
      <c r="E7" s="102" t="s">
        <v>140</v>
      </c>
      <c r="F7" s="102" t="s">
        <v>140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409</v>
      </c>
      <c r="C8" s="100">
        <v>661</v>
      </c>
      <c r="D8" s="102" t="s">
        <v>140</v>
      </c>
      <c r="E8" s="102" t="s">
        <v>140</v>
      </c>
      <c r="F8" s="102" t="s">
        <v>140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913</v>
      </c>
      <c r="C9" s="100">
        <v>386</v>
      </c>
      <c r="D9" s="102" t="s">
        <v>140</v>
      </c>
      <c r="E9" s="102" t="s">
        <v>140</v>
      </c>
      <c r="F9" s="102" t="s">
        <v>140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22</v>
      </c>
      <c r="C10" s="100">
        <v>138</v>
      </c>
      <c r="D10" s="102" t="s">
        <v>140</v>
      </c>
      <c r="E10" s="102" t="s">
        <v>140</v>
      </c>
      <c r="F10" s="102" t="s">
        <v>140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24</v>
      </c>
      <c r="C11" s="100">
        <v>84</v>
      </c>
      <c r="D11" s="102" t="s">
        <v>140</v>
      </c>
      <c r="E11" s="102" t="s">
        <v>140</v>
      </c>
      <c r="F11" s="102" t="s">
        <v>140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181</v>
      </c>
      <c r="C12" s="100">
        <v>84</v>
      </c>
      <c r="D12" s="102" t="s">
        <v>140</v>
      </c>
      <c r="E12" s="102" t="s">
        <v>140</v>
      </c>
      <c r="F12" s="102" t="s">
        <v>140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51</v>
      </c>
      <c r="C13" s="100">
        <v>20</v>
      </c>
      <c r="D13" s="102" t="s">
        <v>140</v>
      </c>
      <c r="E13" s="102" t="s">
        <v>140</v>
      </c>
      <c r="F13" s="102" t="s">
        <v>140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16</v>
      </c>
      <c r="C14" s="100">
        <v>38</v>
      </c>
      <c r="D14" s="102" t="s">
        <v>140</v>
      </c>
      <c r="E14" s="102" t="s">
        <v>140</v>
      </c>
      <c r="F14" s="102" t="s">
        <v>140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65</v>
      </c>
      <c r="C15" s="100">
        <v>110</v>
      </c>
      <c r="D15" s="102" t="s">
        <v>140</v>
      </c>
      <c r="E15" s="102" t="s">
        <v>140</v>
      </c>
      <c r="F15" s="102" t="s">
        <v>140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194</v>
      </c>
      <c r="C16" s="100">
        <v>133</v>
      </c>
      <c r="D16" s="102" t="s">
        <v>140</v>
      </c>
      <c r="E16" s="102" t="s">
        <v>140</v>
      </c>
      <c r="F16" s="102" t="s">
        <v>140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10</v>
      </c>
      <c r="C17" s="100">
        <v>55</v>
      </c>
      <c r="D17" s="102" t="s">
        <v>140</v>
      </c>
      <c r="E17" s="102" t="s">
        <v>140</v>
      </c>
      <c r="F17" s="102" t="s">
        <v>140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0</v>
      </c>
      <c r="C18" s="100">
        <v>2</v>
      </c>
      <c r="D18" s="102" t="s">
        <v>140</v>
      </c>
      <c r="E18" s="102" t="s">
        <v>140</v>
      </c>
      <c r="F18" s="102" t="s">
        <v>140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12</v>
      </c>
      <c r="C19" s="100">
        <v>70</v>
      </c>
      <c r="D19" s="102" t="s">
        <v>140</v>
      </c>
      <c r="E19" s="102" t="s">
        <v>140</v>
      </c>
      <c r="F19" s="102" t="s">
        <v>140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173</v>
      </c>
      <c r="C20" s="100">
        <v>229</v>
      </c>
      <c r="D20" s="102" t="s">
        <v>140</v>
      </c>
      <c r="E20" s="102" t="s">
        <v>140</v>
      </c>
      <c r="F20" s="102" t="s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23</v>
      </c>
      <c r="C21" s="100">
        <v>80</v>
      </c>
      <c r="D21" s="102" t="s">
        <v>140</v>
      </c>
      <c r="E21" s="102" t="s">
        <v>140</v>
      </c>
      <c r="F21" s="102" t="s">
        <v>140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40</v>
      </c>
      <c r="C22" s="100">
        <v>82</v>
      </c>
      <c r="D22" s="102" t="s">
        <v>140</v>
      </c>
      <c r="E22" s="102" t="s">
        <v>140</v>
      </c>
      <c r="F22" s="102" t="s">
        <v>140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3</v>
      </c>
      <c r="C23" s="100">
        <v>32</v>
      </c>
      <c r="D23" s="102" t="s">
        <v>140</v>
      </c>
      <c r="E23" s="102" t="s">
        <v>140</v>
      </c>
      <c r="F23" s="102" t="s">
        <v>140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25</v>
      </c>
      <c r="C24" s="100">
        <v>8</v>
      </c>
      <c r="D24" s="102" t="s">
        <v>140</v>
      </c>
      <c r="E24" s="102" t="s">
        <v>140</v>
      </c>
      <c r="F24" s="102" t="s">
        <v>140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129</v>
      </c>
      <c r="C25" s="100">
        <v>101</v>
      </c>
      <c r="D25" s="102" t="s">
        <v>140</v>
      </c>
      <c r="E25" s="102" t="s">
        <v>140</v>
      </c>
      <c r="F25" s="102" t="s">
        <v>140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26</v>
      </c>
      <c r="C26" s="100">
        <v>11</v>
      </c>
      <c r="D26" s="102" t="s">
        <v>140</v>
      </c>
      <c r="E26" s="102" t="s">
        <v>140</v>
      </c>
      <c r="F26" s="102" t="s">
        <v>140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42</v>
      </c>
      <c r="C27" s="100">
        <v>213</v>
      </c>
      <c r="D27" s="102" t="s">
        <v>140</v>
      </c>
      <c r="E27" s="102" t="s">
        <v>140</v>
      </c>
      <c r="F27" s="102" t="s">
        <v>140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6</v>
      </c>
      <c r="C28" s="100">
        <v>5</v>
      </c>
      <c r="D28" s="102" t="s">
        <v>140</v>
      </c>
      <c r="E28" s="102" t="s">
        <v>140</v>
      </c>
      <c r="F28" s="102" t="s">
        <v>140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14</v>
      </c>
      <c r="C29" s="100">
        <v>4</v>
      </c>
      <c r="D29" s="102" t="s">
        <v>140</v>
      </c>
      <c r="E29" s="102" t="s">
        <v>140</v>
      </c>
      <c r="F29" s="102" t="s">
        <v>140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74</v>
      </c>
      <c r="C30" s="100">
        <v>0</v>
      </c>
      <c r="D30" s="102" t="s">
        <v>140</v>
      </c>
      <c r="E30" s="102" t="s">
        <v>140</v>
      </c>
      <c r="F30" s="102" t="s">
        <v>140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6</v>
      </c>
      <c r="C31" s="100">
        <v>1</v>
      </c>
      <c r="D31" s="102" t="s">
        <v>140</v>
      </c>
      <c r="E31" s="102" t="s">
        <v>140</v>
      </c>
      <c r="F31" s="102" t="s">
        <v>140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6</v>
      </c>
      <c r="C32" s="100">
        <v>11</v>
      </c>
      <c r="D32" s="102" t="s">
        <v>140</v>
      </c>
      <c r="E32" s="102" t="s">
        <v>140</v>
      </c>
      <c r="F32" s="102" t="s">
        <v>140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88</v>
      </c>
      <c r="C33" s="100">
        <v>13</v>
      </c>
      <c r="D33" s="102" t="s">
        <v>140</v>
      </c>
      <c r="E33" s="102" t="s">
        <v>140</v>
      </c>
      <c r="F33" s="102" t="s">
        <v>140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7</v>
      </c>
      <c r="C34" s="100">
        <v>11</v>
      </c>
      <c r="D34" s="102" t="s">
        <v>140</v>
      </c>
      <c r="E34" s="102" t="s">
        <v>140</v>
      </c>
      <c r="F34" s="102" t="s">
        <v>140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9</v>
      </c>
      <c r="C35" s="100">
        <v>0</v>
      </c>
      <c r="D35" s="102" t="s">
        <v>140</v>
      </c>
      <c r="E35" s="102" t="s">
        <v>140</v>
      </c>
      <c r="F35" s="102" t="s">
        <v>140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400</v>
      </c>
      <c r="C36" s="108">
        <f>C38-SUM(C5:C35)</f>
        <v>423</v>
      </c>
      <c r="D36" s="102" t="s">
        <v>147</v>
      </c>
      <c r="E36" s="102" t="s">
        <v>147</v>
      </c>
      <c r="F36" s="102" t="s">
        <v>140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19142</v>
      </c>
      <c r="C37" s="79">
        <v>18321</v>
      </c>
      <c r="D37" s="81" t="s">
        <v>140</v>
      </c>
      <c r="E37" s="81" t="s">
        <v>140</v>
      </c>
      <c r="F37" s="81" t="s">
        <v>140</v>
      </c>
      <c r="G37" s="84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222902</v>
      </c>
      <c r="C38" s="81">
        <v>227546</v>
      </c>
      <c r="D38" s="81" t="s">
        <v>140</v>
      </c>
      <c r="E38" s="81" t="s">
        <v>140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106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17100</v>
      </c>
      <c r="C5" s="99">
        <v>17518</v>
      </c>
      <c r="D5" s="101">
        <v>18792</v>
      </c>
      <c r="E5" s="102">
        <v>19315</v>
      </c>
      <c r="F5" s="102">
        <v>18982</v>
      </c>
      <c r="G5" s="106">
        <f>IF(E5&gt;0,F5/E5-1,"-")</f>
        <v>-1.7240486668392396E-2</v>
      </c>
      <c r="H5" s="71">
        <f>IF(B5&gt;0,((F5/B5)^(1/4)-1),"-")</f>
        <v>2.6446846201748198E-2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980</v>
      </c>
      <c r="C6" s="100">
        <v>1118</v>
      </c>
      <c r="D6" s="102">
        <v>940</v>
      </c>
      <c r="E6" s="102">
        <v>1233</v>
      </c>
      <c r="F6" s="102">
        <v>842</v>
      </c>
      <c r="G6" s="106">
        <f t="shared" ref="G6:G38" si="0">IF(E6&gt;0,F6/E6-1,"-")</f>
        <v>-0.31711273317112731</v>
      </c>
      <c r="H6" s="71">
        <f t="shared" ref="H6:H38" si="1">IF(B6&gt;0,((F6/B6)^(1/4)-1),"-")</f>
        <v>-3.7232317074263999E-2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166</v>
      </c>
      <c r="C7" s="100">
        <v>114</v>
      </c>
      <c r="D7" s="102">
        <v>66</v>
      </c>
      <c r="E7" s="102">
        <v>143</v>
      </c>
      <c r="F7" s="102">
        <v>112</v>
      </c>
      <c r="G7" s="106">
        <f t="shared" si="0"/>
        <v>-0.21678321678321677</v>
      </c>
      <c r="H7" s="71">
        <f t="shared" si="1"/>
        <v>-9.3688514699057479E-2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81</v>
      </c>
      <c r="C8" s="100">
        <v>27</v>
      </c>
      <c r="D8" s="102">
        <v>30</v>
      </c>
      <c r="E8" s="102">
        <v>0</v>
      </c>
      <c r="F8" s="102">
        <v>1</v>
      </c>
      <c r="G8" s="106" t="str">
        <f t="shared" si="0"/>
        <v>-</v>
      </c>
      <c r="H8" s="71">
        <f t="shared" si="1"/>
        <v>-0.66666666666666674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107</v>
      </c>
      <c r="C9" s="100">
        <v>314</v>
      </c>
      <c r="D9" s="102">
        <v>123</v>
      </c>
      <c r="E9" s="102">
        <v>168</v>
      </c>
      <c r="F9" s="102">
        <v>48</v>
      </c>
      <c r="G9" s="106">
        <f t="shared" si="0"/>
        <v>-0.7142857142857143</v>
      </c>
      <c r="H9" s="71">
        <f t="shared" si="1"/>
        <v>-0.18160236643601113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26</v>
      </c>
      <c r="C10" s="100">
        <v>12</v>
      </c>
      <c r="D10" s="102">
        <v>0</v>
      </c>
      <c r="E10" s="102">
        <v>0</v>
      </c>
      <c r="F10" s="102">
        <v>0</v>
      </c>
      <c r="G10" s="106" t="str">
        <f t="shared" si="0"/>
        <v>-</v>
      </c>
      <c r="H10" s="71">
        <f t="shared" si="1"/>
        <v>-1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0</v>
      </c>
      <c r="C11" s="100">
        <v>0</v>
      </c>
      <c r="D11" s="102">
        <v>0</v>
      </c>
      <c r="E11" s="102">
        <v>0</v>
      </c>
      <c r="F11" s="102">
        <v>59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0</v>
      </c>
      <c r="C12" s="100">
        <v>6</v>
      </c>
      <c r="D12" s="102">
        <v>0</v>
      </c>
      <c r="E12" s="102">
        <v>0</v>
      </c>
      <c r="F12" s="102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0</v>
      </c>
      <c r="C13" s="100">
        <v>0</v>
      </c>
      <c r="D13" s="102">
        <v>0</v>
      </c>
      <c r="E13" s="102">
        <v>0</v>
      </c>
      <c r="F13" s="102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0</v>
      </c>
      <c r="C14" s="100">
        <v>17</v>
      </c>
      <c r="D14" s="102">
        <v>0</v>
      </c>
      <c r="E14" s="102">
        <v>0</v>
      </c>
      <c r="F14" s="102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0</v>
      </c>
      <c r="C15" s="100">
        <v>4</v>
      </c>
      <c r="D15" s="102">
        <v>8</v>
      </c>
      <c r="E15" s="102">
        <v>0</v>
      </c>
      <c r="F15" s="102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10</v>
      </c>
      <c r="C16" s="100">
        <v>22</v>
      </c>
      <c r="D16" s="102">
        <v>2</v>
      </c>
      <c r="E16" s="102">
        <v>89</v>
      </c>
      <c r="F16" s="102">
        <v>7</v>
      </c>
      <c r="G16" s="106">
        <f t="shared" si="0"/>
        <v>-0.9213483146067416</v>
      </c>
      <c r="H16" s="71">
        <f t="shared" si="1"/>
        <v>-8.5308780771305548E-2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0</v>
      </c>
      <c r="C17" s="100">
        <v>34</v>
      </c>
      <c r="D17" s="102">
        <v>0</v>
      </c>
      <c r="E17" s="102">
        <v>0</v>
      </c>
      <c r="F17" s="102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0</v>
      </c>
      <c r="C18" s="100">
        <v>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0</v>
      </c>
      <c r="C19" s="100">
        <v>29</v>
      </c>
      <c r="D19" s="102">
        <v>0</v>
      </c>
      <c r="E19" s="102">
        <v>0</v>
      </c>
      <c r="F19" s="102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1</v>
      </c>
      <c r="C20" s="100">
        <v>18</v>
      </c>
      <c r="D20" s="102">
        <v>0</v>
      </c>
      <c r="E20" s="102">
        <v>0</v>
      </c>
      <c r="F20" s="102">
        <v>0</v>
      </c>
      <c r="G20" s="106" t="str">
        <f t="shared" si="0"/>
        <v>-</v>
      </c>
      <c r="H20" s="71">
        <f t="shared" si="1"/>
        <v>-1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1</v>
      </c>
      <c r="C21" s="100">
        <v>0</v>
      </c>
      <c r="D21" s="102">
        <v>0</v>
      </c>
      <c r="E21" s="102">
        <v>0</v>
      </c>
      <c r="F21" s="102">
        <v>0</v>
      </c>
      <c r="G21" s="106" t="str">
        <f t="shared" si="0"/>
        <v>-</v>
      </c>
      <c r="H21" s="71">
        <f t="shared" si="1"/>
        <v>-1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0</v>
      </c>
      <c r="C22" s="100">
        <v>0</v>
      </c>
      <c r="D22" s="102">
        <v>0</v>
      </c>
      <c r="E22" s="102">
        <v>0</v>
      </c>
      <c r="F22" s="102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0</v>
      </c>
      <c r="C23" s="100">
        <v>0</v>
      </c>
      <c r="D23" s="102">
        <v>0</v>
      </c>
      <c r="E23" s="102">
        <v>0</v>
      </c>
      <c r="F23" s="102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0</v>
      </c>
      <c r="C24" s="100">
        <v>1</v>
      </c>
      <c r="D24" s="102">
        <v>0</v>
      </c>
      <c r="E24" s="102">
        <v>0</v>
      </c>
      <c r="F24" s="102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0</v>
      </c>
      <c r="C25" s="100">
        <v>0</v>
      </c>
      <c r="D25" s="102">
        <v>0</v>
      </c>
      <c r="E25" s="102">
        <v>0</v>
      </c>
      <c r="F25" s="102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0</v>
      </c>
      <c r="C26" s="100">
        <v>19</v>
      </c>
      <c r="D26" s="102">
        <v>13</v>
      </c>
      <c r="E26" s="102">
        <v>23</v>
      </c>
      <c r="F26" s="102">
        <v>2</v>
      </c>
      <c r="G26" s="106">
        <f t="shared" si="0"/>
        <v>-0.91304347826086962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4</v>
      </c>
      <c r="C27" s="100">
        <v>1</v>
      </c>
      <c r="D27" s="102">
        <v>0</v>
      </c>
      <c r="E27" s="102">
        <v>0</v>
      </c>
      <c r="F27" s="102">
        <v>0</v>
      </c>
      <c r="G27" s="106" t="str">
        <f t="shared" si="0"/>
        <v>-</v>
      </c>
      <c r="H27" s="71">
        <f t="shared" si="1"/>
        <v>-1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1</v>
      </c>
      <c r="C28" s="100">
        <v>1</v>
      </c>
      <c r="D28" s="102">
        <v>0</v>
      </c>
      <c r="E28" s="102">
        <v>0</v>
      </c>
      <c r="F28" s="102">
        <v>0</v>
      </c>
      <c r="G28" s="106" t="str">
        <f t="shared" si="0"/>
        <v>-</v>
      </c>
      <c r="H28" s="71">
        <f t="shared" si="1"/>
        <v>-1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1</v>
      </c>
      <c r="C29" s="100">
        <v>0</v>
      </c>
      <c r="D29" s="102">
        <v>0</v>
      </c>
      <c r="E29" s="102">
        <v>0</v>
      </c>
      <c r="F29" s="102">
        <v>0</v>
      </c>
      <c r="G29" s="106" t="str">
        <f t="shared" si="0"/>
        <v>-</v>
      </c>
      <c r="H29" s="71">
        <f t="shared" si="1"/>
        <v>-1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0</v>
      </c>
      <c r="C30" s="100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0</v>
      </c>
      <c r="C31" s="100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0</v>
      </c>
      <c r="C32" s="100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0</v>
      </c>
      <c r="C33" s="100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0</v>
      </c>
      <c r="C34" s="100">
        <v>0</v>
      </c>
      <c r="D34" s="102">
        <v>0</v>
      </c>
      <c r="E34" s="102">
        <v>0</v>
      </c>
      <c r="F34" s="102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0</v>
      </c>
      <c r="C35" s="100">
        <v>1</v>
      </c>
      <c r="D35" s="102">
        <v>0</v>
      </c>
      <c r="E35" s="102">
        <v>0</v>
      </c>
      <c r="F35" s="102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111</v>
      </c>
      <c r="C36" s="108">
        <f>C38-SUM(C5:C35)</f>
        <v>21</v>
      </c>
      <c r="D36" s="108">
        <f>D38-SUM(D5:D35)</f>
        <v>0</v>
      </c>
      <c r="E36" s="108">
        <f>E38-SUM(E5:E35)</f>
        <v>0</v>
      </c>
      <c r="F36" s="108">
        <v>0</v>
      </c>
      <c r="G36" s="106" t="str">
        <f t="shared" si="0"/>
        <v>-</v>
      </c>
      <c r="H36" s="71">
        <f t="shared" si="1"/>
        <v>-1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1489</v>
      </c>
      <c r="C37" s="79">
        <v>1759</v>
      </c>
      <c r="D37" s="81">
        <v>1182</v>
      </c>
      <c r="E37" s="81">
        <v>1656</v>
      </c>
      <c r="F37" s="81">
        <v>1071</v>
      </c>
      <c r="G37" s="84">
        <f t="shared" si="0"/>
        <v>-0.35326086956521741</v>
      </c>
      <c r="H37" s="85">
        <f t="shared" si="1"/>
        <v>-7.9076207600437987E-2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18589</v>
      </c>
      <c r="C38" s="81">
        <v>19277</v>
      </c>
      <c r="D38" s="81">
        <v>19974</v>
      </c>
      <c r="E38" s="81">
        <v>20971</v>
      </c>
      <c r="F38" s="81">
        <v>20053</v>
      </c>
      <c r="G38" s="84">
        <f t="shared" si="0"/>
        <v>-4.3774736540937442E-2</v>
      </c>
      <c r="H38" s="84">
        <f t="shared" si="1"/>
        <v>1.9132922852788115E-2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105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55611</v>
      </c>
      <c r="C5" s="99">
        <v>56510</v>
      </c>
      <c r="D5" s="101">
        <v>54067</v>
      </c>
      <c r="E5" s="102">
        <v>57073</v>
      </c>
      <c r="F5" s="102">
        <v>59355</v>
      </c>
      <c r="G5" s="106">
        <f>IF(E5&gt;0,F5/E5-1,"-")</f>
        <v>3.9983880293658958E-2</v>
      </c>
      <c r="H5" s="71">
        <f>IF(B5&gt;0,((F5/B5)^(1/4)-1),"-")</f>
        <v>1.6422221347607069E-2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1514</v>
      </c>
      <c r="C6" s="100">
        <v>1324</v>
      </c>
      <c r="D6" s="102">
        <v>1497</v>
      </c>
      <c r="E6" s="102">
        <v>1682</v>
      </c>
      <c r="F6" s="102">
        <v>1590</v>
      </c>
      <c r="G6" s="106">
        <f t="shared" ref="G6:G38" si="0">IF(E6&gt;0,F6/E6-1,"-")</f>
        <v>-5.4696789536266333E-2</v>
      </c>
      <c r="H6" s="71">
        <f t="shared" ref="H6:H38" si="1">IF(B6&gt;0,((F6/B6)^(1/4)-1),"-")</f>
        <v>1.2319988750881139E-2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600</v>
      </c>
      <c r="C7" s="100">
        <v>344</v>
      </c>
      <c r="D7" s="102">
        <v>818</v>
      </c>
      <c r="E7" s="102">
        <v>628</v>
      </c>
      <c r="F7" s="102">
        <v>484</v>
      </c>
      <c r="G7" s="106">
        <f t="shared" si="0"/>
        <v>-0.22929936305732479</v>
      </c>
      <c r="H7" s="71">
        <f t="shared" si="1"/>
        <v>-5.2294223389717565E-2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265</v>
      </c>
      <c r="C8" s="100">
        <v>138</v>
      </c>
      <c r="D8" s="102">
        <v>75</v>
      </c>
      <c r="E8" s="102">
        <v>82</v>
      </c>
      <c r="F8" s="102">
        <v>189</v>
      </c>
      <c r="G8" s="106">
        <f t="shared" si="0"/>
        <v>1.3048780487804876</v>
      </c>
      <c r="H8" s="71">
        <f t="shared" si="1"/>
        <v>-8.1024395546869354E-2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884</v>
      </c>
      <c r="C9" s="100">
        <v>1675</v>
      </c>
      <c r="D9" s="102">
        <v>849</v>
      </c>
      <c r="E9" s="102">
        <v>772</v>
      </c>
      <c r="F9" s="102">
        <v>611</v>
      </c>
      <c r="G9" s="106">
        <f t="shared" si="0"/>
        <v>-0.20854922279792742</v>
      </c>
      <c r="H9" s="71">
        <f t="shared" si="1"/>
        <v>-8.8204937077009937E-2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10</v>
      </c>
      <c r="C10" s="100">
        <v>107</v>
      </c>
      <c r="D10" s="102">
        <v>2</v>
      </c>
      <c r="E10" s="102">
        <v>5</v>
      </c>
      <c r="F10" s="102">
        <v>9</v>
      </c>
      <c r="G10" s="106">
        <f t="shared" si="0"/>
        <v>0.8</v>
      </c>
      <c r="H10" s="71">
        <f t="shared" si="1"/>
        <v>-2.5996253574703254E-2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2</v>
      </c>
      <c r="C11" s="100">
        <v>22</v>
      </c>
      <c r="D11" s="102">
        <v>1</v>
      </c>
      <c r="E11" s="102">
        <v>22</v>
      </c>
      <c r="F11" s="102">
        <v>16</v>
      </c>
      <c r="G11" s="106">
        <f t="shared" si="0"/>
        <v>-0.27272727272727271</v>
      </c>
      <c r="H11" s="71">
        <f t="shared" si="1"/>
        <v>0.681792830507429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8</v>
      </c>
      <c r="C12" s="100">
        <v>0</v>
      </c>
      <c r="D12" s="102">
        <v>0</v>
      </c>
      <c r="E12" s="102">
        <v>6</v>
      </c>
      <c r="F12" s="102">
        <v>4</v>
      </c>
      <c r="G12" s="106">
        <f t="shared" si="0"/>
        <v>-0.33333333333333337</v>
      </c>
      <c r="H12" s="71">
        <f t="shared" si="1"/>
        <v>-0.1591035847462855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7</v>
      </c>
      <c r="C13" s="100">
        <v>3</v>
      </c>
      <c r="D13" s="102">
        <v>4</v>
      </c>
      <c r="E13" s="102">
        <v>6</v>
      </c>
      <c r="F13" s="102">
        <v>11</v>
      </c>
      <c r="G13" s="106">
        <f t="shared" si="0"/>
        <v>0.83333333333333326</v>
      </c>
      <c r="H13" s="71">
        <f t="shared" si="1"/>
        <v>0.11962776897325011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5</v>
      </c>
      <c r="C14" s="100">
        <v>65</v>
      </c>
      <c r="D14" s="102">
        <v>9</v>
      </c>
      <c r="E14" s="102">
        <v>90</v>
      </c>
      <c r="F14" s="102">
        <v>18</v>
      </c>
      <c r="G14" s="106">
        <f t="shared" si="0"/>
        <v>-0.8</v>
      </c>
      <c r="H14" s="71">
        <f t="shared" si="1"/>
        <v>0.37744930799685972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102</v>
      </c>
      <c r="C15" s="100">
        <v>116</v>
      </c>
      <c r="D15" s="102">
        <v>299</v>
      </c>
      <c r="E15" s="102">
        <v>93</v>
      </c>
      <c r="F15" s="102">
        <v>50</v>
      </c>
      <c r="G15" s="106">
        <f t="shared" si="0"/>
        <v>-0.4623655913978495</v>
      </c>
      <c r="H15" s="71">
        <f t="shared" si="1"/>
        <v>-0.1632562865404934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71</v>
      </c>
      <c r="C16" s="100">
        <v>116</v>
      </c>
      <c r="D16" s="102">
        <v>170</v>
      </c>
      <c r="E16" s="102">
        <v>13</v>
      </c>
      <c r="F16" s="102">
        <v>12</v>
      </c>
      <c r="G16" s="106">
        <f t="shared" si="0"/>
        <v>-7.6923076923076872E-2</v>
      </c>
      <c r="H16" s="71">
        <f t="shared" si="1"/>
        <v>-0.35881888214286983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12</v>
      </c>
      <c r="C17" s="100">
        <v>1</v>
      </c>
      <c r="D17" s="102">
        <v>8</v>
      </c>
      <c r="E17" s="102">
        <v>6</v>
      </c>
      <c r="F17" s="102">
        <v>3</v>
      </c>
      <c r="G17" s="106">
        <f t="shared" si="0"/>
        <v>-0.5</v>
      </c>
      <c r="H17" s="71">
        <f t="shared" si="1"/>
        <v>-0.29289321881345243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1</v>
      </c>
      <c r="C18" s="100">
        <v>5</v>
      </c>
      <c r="D18" s="102">
        <v>3</v>
      </c>
      <c r="E18" s="102">
        <v>2</v>
      </c>
      <c r="F18" s="102">
        <v>10</v>
      </c>
      <c r="G18" s="106">
        <f t="shared" si="0"/>
        <v>4</v>
      </c>
      <c r="H18" s="71">
        <f t="shared" si="1"/>
        <v>0.77827941003892298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13</v>
      </c>
      <c r="C19" s="100">
        <v>1</v>
      </c>
      <c r="D19" s="102">
        <v>11</v>
      </c>
      <c r="E19" s="102">
        <v>10</v>
      </c>
      <c r="F19" s="102">
        <v>12</v>
      </c>
      <c r="G19" s="106">
        <f t="shared" si="0"/>
        <v>0.19999999999999996</v>
      </c>
      <c r="H19" s="71">
        <f t="shared" si="1"/>
        <v>-1.9811792138610285E-2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378</v>
      </c>
      <c r="C20" s="100">
        <v>215</v>
      </c>
      <c r="D20" s="102">
        <v>113</v>
      </c>
      <c r="E20" s="102">
        <v>116</v>
      </c>
      <c r="F20" s="102">
        <v>149</v>
      </c>
      <c r="G20" s="106">
        <f t="shared" si="0"/>
        <v>0.28448275862068972</v>
      </c>
      <c r="H20" s="71">
        <f t="shared" si="1"/>
        <v>-0.20763804083270632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14</v>
      </c>
      <c r="C21" s="100">
        <v>34</v>
      </c>
      <c r="D21" s="102">
        <v>2</v>
      </c>
      <c r="E21" s="102">
        <v>7</v>
      </c>
      <c r="F21" s="102">
        <v>52</v>
      </c>
      <c r="G21" s="106">
        <f t="shared" si="0"/>
        <v>6.4285714285714288</v>
      </c>
      <c r="H21" s="71">
        <f t="shared" si="1"/>
        <v>0.38825365957337321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32</v>
      </c>
      <c r="C22" s="100">
        <v>14</v>
      </c>
      <c r="D22" s="102">
        <v>34</v>
      </c>
      <c r="E22" s="102">
        <v>15</v>
      </c>
      <c r="F22" s="102">
        <v>29</v>
      </c>
      <c r="G22" s="106">
        <f t="shared" si="0"/>
        <v>0.93333333333333335</v>
      </c>
      <c r="H22" s="71">
        <f t="shared" si="1"/>
        <v>-2.4309660684811107E-2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20</v>
      </c>
      <c r="C23" s="100">
        <v>47</v>
      </c>
      <c r="D23" s="102">
        <v>47</v>
      </c>
      <c r="E23" s="102">
        <v>3</v>
      </c>
      <c r="F23" s="102">
        <v>7</v>
      </c>
      <c r="G23" s="106">
        <f t="shared" si="0"/>
        <v>1.3333333333333335</v>
      </c>
      <c r="H23" s="71">
        <f t="shared" si="1"/>
        <v>-0.23083943268654139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3</v>
      </c>
      <c r="C24" s="100">
        <v>0</v>
      </c>
      <c r="D24" s="102">
        <v>2</v>
      </c>
      <c r="E24" s="102">
        <v>1</v>
      </c>
      <c r="F24" s="102">
        <v>6</v>
      </c>
      <c r="G24" s="106">
        <f t="shared" si="0"/>
        <v>5</v>
      </c>
      <c r="H24" s="71">
        <f t="shared" si="1"/>
        <v>0.18920711500272103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72</v>
      </c>
      <c r="C25" s="100">
        <v>9</v>
      </c>
      <c r="D25" s="102">
        <v>22</v>
      </c>
      <c r="E25" s="102">
        <v>70</v>
      </c>
      <c r="F25" s="102">
        <v>71</v>
      </c>
      <c r="G25" s="106">
        <f t="shared" si="0"/>
        <v>1.4285714285714235E-2</v>
      </c>
      <c r="H25" s="71">
        <f t="shared" si="1"/>
        <v>-3.4904546446052898E-3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0</v>
      </c>
      <c r="C26" s="100">
        <v>2</v>
      </c>
      <c r="D26" s="102">
        <v>29</v>
      </c>
      <c r="E26" s="102">
        <v>3</v>
      </c>
      <c r="F26" s="102">
        <v>12</v>
      </c>
      <c r="G26" s="106">
        <f t="shared" si="0"/>
        <v>3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144</v>
      </c>
      <c r="C27" s="100">
        <v>102</v>
      </c>
      <c r="D27" s="102">
        <v>216</v>
      </c>
      <c r="E27" s="102">
        <v>380</v>
      </c>
      <c r="F27" s="102">
        <v>34</v>
      </c>
      <c r="G27" s="106">
        <f t="shared" si="0"/>
        <v>-0.91052631578947363</v>
      </c>
      <c r="H27" s="71">
        <f t="shared" si="1"/>
        <v>-0.30292564392040999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42</v>
      </c>
      <c r="C28" s="100">
        <v>2</v>
      </c>
      <c r="D28" s="102">
        <v>0</v>
      </c>
      <c r="E28" s="102">
        <v>34</v>
      </c>
      <c r="F28" s="102">
        <v>94</v>
      </c>
      <c r="G28" s="106">
        <f t="shared" si="0"/>
        <v>1.7647058823529411</v>
      </c>
      <c r="H28" s="71">
        <f t="shared" si="1"/>
        <v>0.22312161418486554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24</v>
      </c>
      <c r="C29" s="100">
        <v>12</v>
      </c>
      <c r="D29" s="102">
        <v>30</v>
      </c>
      <c r="E29" s="102">
        <v>31</v>
      </c>
      <c r="F29" s="102">
        <v>26</v>
      </c>
      <c r="G29" s="106">
        <f t="shared" si="0"/>
        <v>-0.16129032258064513</v>
      </c>
      <c r="H29" s="71">
        <f t="shared" si="1"/>
        <v>2.0212232691348531E-2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37</v>
      </c>
      <c r="C30" s="100">
        <v>50</v>
      </c>
      <c r="D30" s="102">
        <v>56</v>
      </c>
      <c r="E30" s="102">
        <v>31</v>
      </c>
      <c r="F30" s="102">
        <v>36</v>
      </c>
      <c r="G30" s="106">
        <f t="shared" si="0"/>
        <v>0.16129032258064524</v>
      </c>
      <c r="H30" s="71">
        <f t="shared" si="1"/>
        <v>-6.8263375259370873E-3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16</v>
      </c>
      <c r="C31" s="100">
        <v>11</v>
      </c>
      <c r="D31" s="102">
        <v>12</v>
      </c>
      <c r="E31" s="102">
        <v>8</v>
      </c>
      <c r="F31" s="102">
        <v>5</v>
      </c>
      <c r="G31" s="106">
        <f t="shared" si="0"/>
        <v>-0.375</v>
      </c>
      <c r="H31" s="71">
        <f t="shared" si="1"/>
        <v>-0.25232560938938975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17</v>
      </c>
      <c r="C32" s="100">
        <v>2</v>
      </c>
      <c r="D32" s="102">
        <v>0</v>
      </c>
      <c r="E32" s="102">
        <v>2</v>
      </c>
      <c r="F32" s="102">
        <v>3</v>
      </c>
      <c r="G32" s="106">
        <f t="shared" si="0"/>
        <v>0.5</v>
      </c>
      <c r="H32" s="71">
        <f t="shared" si="1"/>
        <v>-0.35186110654551606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63</v>
      </c>
      <c r="C33" s="100">
        <v>45</v>
      </c>
      <c r="D33" s="102">
        <v>33</v>
      </c>
      <c r="E33" s="102">
        <v>40</v>
      </c>
      <c r="F33" s="102">
        <v>48</v>
      </c>
      <c r="G33" s="106">
        <f t="shared" si="0"/>
        <v>0.19999999999999996</v>
      </c>
      <c r="H33" s="71">
        <f t="shared" si="1"/>
        <v>-6.5724044543599813E-2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11</v>
      </c>
      <c r="C34" s="100">
        <v>1</v>
      </c>
      <c r="D34" s="102">
        <v>2</v>
      </c>
      <c r="E34" s="102">
        <v>2</v>
      </c>
      <c r="F34" s="102">
        <v>6</v>
      </c>
      <c r="G34" s="106">
        <f t="shared" si="0"/>
        <v>2</v>
      </c>
      <c r="H34" s="71">
        <f t="shared" si="1"/>
        <v>-0.14061129523597038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60</v>
      </c>
      <c r="C35" s="100">
        <v>71</v>
      </c>
      <c r="D35" s="102">
        <v>60</v>
      </c>
      <c r="E35" s="102">
        <v>46</v>
      </c>
      <c r="F35" s="102">
        <v>36</v>
      </c>
      <c r="G35" s="106">
        <f t="shared" si="0"/>
        <v>-0.21739130434782605</v>
      </c>
      <c r="H35" s="71">
        <f t="shared" si="1"/>
        <v>-0.11988826320660662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474</v>
      </c>
      <c r="C36" s="108">
        <f>C38-SUM(C5:C35)</f>
        <v>573</v>
      </c>
      <c r="D36" s="108">
        <f>D38-SUM(D5:D35)</f>
        <v>542</v>
      </c>
      <c r="E36" s="108">
        <f>E38-SUM(E5:E35)</f>
        <v>511</v>
      </c>
      <c r="F36" s="108">
        <v>461</v>
      </c>
      <c r="G36" s="106">
        <f t="shared" si="0"/>
        <v>-9.7847358121330719E-2</v>
      </c>
      <c r="H36" s="71">
        <f t="shared" si="1"/>
        <v>-6.928208209407094E-3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4901</v>
      </c>
      <c r="C37" s="79">
        <v>5107</v>
      </c>
      <c r="D37" s="81">
        <v>4946</v>
      </c>
      <c r="E37" s="81">
        <v>4717</v>
      </c>
      <c r="F37" s="81">
        <v>4094</v>
      </c>
      <c r="G37" s="84">
        <f t="shared" si="0"/>
        <v>-0.13207547169811318</v>
      </c>
      <c r="H37" s="85">
        <f t="shared" si="1"/>
        <v>-4.3982628118889311E-2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60512</v>
      </c>
      <c r="C38" s="81">
        <v>61617</v>
      </c>
      <c r="D38" s="81">
        <v>59013</v>
      </c>
      <c r="E38" s="81">
        <v>61790</v>
      </c>
      <c r="F38" s="81">
        <v>63449</v>
      </c>
      <c r="G38" s="84">
        <f t="shared" si="0"/>
        <v>2.6849004693316081E-2</v>
      </c>
      <c r="H38" s="84">
        <f t="shared" si="1"/>
        <v>1.1919159016472225E-2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17" style="21" customWidth="1"/>
    <col min="17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104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15173</v>
      </c>
      <c r="C5" s="99">
        <v>17614</v>
      </c>
      <c r="D5" s="101">
        <v>17910</v>
      </c>
      <c r="E5" s="102">
        <v>18551</v>
      </c>
      <c r="F5" s="102">
        <v>21403</v>
      </c>
      <c r="G5" s="106">
        <f>IF(E5&gt;0,F5/E5-1,"-")</f>
        <v>0.15373834294647182</v>
      </c>
      <c r="H5" s="71">
        <f>IF(B5&gt;0,((F5/B5)^(1/4)-1),"-")</f>
        <v>8.981002454630671E-2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211</v>
      </c>
      <c r="C6" s="100">
        <v>471</v>
      </c>
      <c r="D6" s="102">
        <v>242</v>
      </c>
      <c r="E6" s="102">
        <v>180</v>
      </c>
      <c r="F6" s="102">
        <v>435</v>
      </c>
      <c r="G6" s="106">
        <f t="shared" ref="G6:G38" si="0">IF(E6&gt;0,F6/E6-1,"-")</f>
        <v>1.4166666666666665</v>
      </c>
      <c r="H6" s="71">
        <f t="shared" ref="H6:H38" si="1">IF(B6&gt;0,((F6/B6)^(1/4)-1),"-")</f>
        <v>0.19826176129552664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0</v>
      </c>
      <c r="C7" s="100">
        <v>0</v>
      </c>
      <c r="D7" s="102">
        <v>0</v>
      </c>
      <c r="E7" s="102">
        <v>33</v>
      </c>
      <c r="F7" s="102">
        <v>40</v>
      </c>
      <c r="G7" s="106">
        <f t="shared" si="0"/>
        <v>0.21212121212121215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1</v>
      </c>
      <c r="C8" s="100">
        <v>0</v>
      </c>
      <c r="D8" s="102">
        <v>2</v>
      </c>
      <c r="E8" s="102">
        <v>3</v>
      </c>
      <c r="F8" s="102">
        <v>50</v>
      </c>
      <c r="G8" s="106">
        <f t="shared" si="0"/>
        <v>15.666666666666668</v>
      </c>
      <c r="H8" s="71">
        <f t="shared" si="1"/>
        <v>1.6591479484724942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12</v>
      </c>
      <c r="C9" s="100">
        <v>0</v>
      </c>
      <c r="D9" s="102">
        <v>0</v>
      </c>
      <c r="E9" s="102">
        <v>15</v>
      </c>
      <c r="F9" s="102">
        <v>0</v>
      </c>
      <c r="G9" s="106">
        <f t="shared" si="0"/>
        <v>-1</v>
      </c>
      <c r="H9" s="71">
        <f t="shared" si="1"/>
        <v>-1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0</v>
      </c>
      <c r="C10" s="100">
        <v>0</v>
      </c>
      <c r="D10" s="102">
        <v>5</v>
      </c>
      <c r="E10" s="102">
        <v>0</v>
      </c>
      <c r="F10" s="102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0</v>
      </c>
      <c r="C11" s="100">
        <v>0</v>
      </c>
      <c r="D11" s="102">
        <v>0</v>
      </c>
      <c r="E11" s="102">
        <v>0</v>
      </c>
      <c r="F11" s="102">
        <v>2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112</v>
      </c>
      <c r="C12" s="100">
        <v>94</v>
      </c>
      <c r="D12" s="102">
        <v>135</v>
      </c>
      <c r="E12" s="102">
        <v>108</v>
      </c>
      <c r="F12" s="102">
        <v>94</v>
      </c>
      <c r="G12" s="106">
        <f t="shared" si="0"/>
        <v>-0.12962962962962965</v>
      </c>
      <c r="H12" s="71">
        <f t="shared" si="1"/>
        <v>-4.2855611042459163E-2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0</v>
      </c>
      <c r="C13" s="100">
        <v>0</v>
      </c>
      <c r="D13" s="102">
        <v>0</v>
      </c>
      <c r="E13" s="102">
        <v>0</v>
      </c>
      <c r="F13" s="102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0</v>
      </c>
      <c r="C14" s="100">
        <v>0</v>
      </c>
      <c r="D14" s="102">
        <v>0</v>
      </c>
      <c r="E14" s="102">
        <v>0</v>
      </c>
      <c r="F14" s="102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0</v>
      </c>
      <c r="C15" s="100">
        <v>0</v>
      </c>
      <c r="D15" s="102">
        <v>0</v>
      </c>
      <c r="E15" s="102">
        <v>13</v>
      </c>
      <c r="F15" s="102">
        <v>34</v>
      </c>
      <c r="G15" s="106">
        <f t="shared" si="0"/>
        <v>1.6153846153846154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0</v>
      </c>
      <c r="C16" s="100">
        <v>0</v>
      </c>
      <c r="D16" s="102">
        <v>0</v>
      </c>
      <c r="E16" s="102">
        <v>7</v>
      </c>
      <c r="F16" s="102">
        <v>13</v>
      </c>
      <c r="G16" s="106">
        <f t="shared" si="0"/>
        <v>0.85714285714285721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0</v>
      </c>
      <c r="C17" s="100">
        <v>0</v>
      </c>
      <c r="D17" s="102">
        <v>0</v>
      </c>
      <c r="E17" s="102">
        <v>0</v>
      </c>
      <c r="F17" s="102">
        <v>5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0</v>
      </c>
      <c r="C18" s="100">
        <v>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0</v>
      </c>
      <c r="C19" s="100">
        <v>0</v>
      </c>
      <c r="D19" s="102">
        <v>0</v>
      </c>
      <c r="E19" s="102">
        <v>0</v>
      </c>
      <c r="F19" s="102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20</v>
      </c>
      <c r="C20" s="100">
        <v>32</v>
      </c>
      <c r="D20" s="102">
        <v>0</v>
      </c>
      <c r="E20" s="102">
        <v>0</v>
      </c>
      <c r="F20" s="102">
        <v>27</v>
      </c>
      <c r="G20" s="106" t="str">
        <f t="shared" si="0"/>
        <v>-</v>
      </c>
      <c r="H20" s="71">
        <f t="shared" si="1"/>
        <v>7.7912335889252615E-2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0</v>
      </c>
      <c r="C21" s="100">
        <v>49</v>
      </c>
      <c r="D21" s="102">
        <v>0</v>
      </c>
      <c r="E21" s="102">
        <v>1</v>
      </c>
      <c r="F21" s="102">
        <v>0</v>
      </c>
      <c r="G21" s="106">
        <f t="shared" si="0"/>
        <v>-1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0</v>
      </c>
      <c r="C22" s="100">
        <v>0</v>
      </c>
      <c r="D22" s="102">
        <v>0</v>
      </c>
      <c r="E22" s="102">
        <v>0</v>
      </c>
      <c r="F22" s="102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0"/>
      <c r="C23" s="100">
        <v>0</v>
      </c>
      <c r="D23" s="102">
        <v>0</v>
      </c>
      <c r="E23" s="102">
        <v>0</v>
      </c>
      <c r="F23" s="102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0</v>
      </c>
      <c r="C24" s="100">
        <v>0</v>
      </c>
      <c r="D24" s="102">
        <v>0</v>
      </c>
      <c r="E24" s="102">
        <v>0</v>
      </c>
      <c r="F24" s="102">
        <v>1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0</v>
      </c>
      <c r="C25" s="100">
        <v>0</v>
      </c>
      <c r="D25" s="102">
        <v>0</v>
      </c>
      <c r="E25" s="102">
        <v>0</v>
      </c>
      <c r="F25" s="102">
        <v>2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0</v>
      </c>
      <c r="C26" s="100">
        <v>0</v>
      </c>
      <c r="D26" s="102">
        <v>0</v>
      </c>
      <c r="E26" s="102">
        <v>0</v>
      </c>
      <c r="F26" s="102">
        <v>2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0</v>
      </c>
      <c r="C27" s="100">
        <v>0</v>
      </c>
      <c r="D27" s="102">
        <v>0</v>
      </c>
      <c r="E27" s="102">
        <v>0</v>
      </c>
      <c r="F27" s="102">
        <v>4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0</v>
      </c>
      <c r="C28" s="100">
        <v>0</v>
      </c>
      <c r="D28" s="102">
        <v>0</v>
      </c>
      <c r="E28" s="102">
        <v>0</v>
      </c>
      <c r="F28" s="102">
        <v>1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0</v>
      </c>
      <c r="C29" s="100">
        <v>0</v>
      </c>
      <c r="D29" s="102">
        <v>0</v>
      </c>
      <c r="E29" s="102">
        <v>0</v>
      </c>
      <c r="F29" s="102">
        <v>1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0</v>
      </c>
      <c r="C30" s="100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0</v>
      </c>
      <c r="C31" s="100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0</v>
      </c>
      <c r="C32" s="100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0</v>
      </c>
      <c r="C33" s="100">
        <v>0</v>
      </c>
      <c r="D33" s="102">
        <v>0</v>
      </c>
      <c r="E33" s="102">
        <v>0</v>
      </c>
      <c r="F33" s="102">
        <v>2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0</v>
      </c>
      <c r="C34" s="100">
        <v>0</v>
      </c>
      <c r="D34" s="102">
        <v>0</v>
      </c>
      <c r="E34" s="102">
        <v>0</v>
      </c>
      <c r="F34" s="102">
        <v>8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0</v>
      </c>
      <c r="C35" s="100">
        <v>0</v>
      </c>
      <c r="D35" s="102">
        <v>0</v>
      </c>
      <c r="E35" s="102">
        <v>2</v>
      </c>
      <c r="F35" s="102">
        <v>4</v>
      </c>
      <c r="G35" s="106">
        <f t="shared" si="0"/>
        <v>1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317</v>
      </c>
      <c r="C36" s="108">
        <f>C38-SUM(C5:C35)</f>
        <v>109</v>
      </c>
      <c r="D36" s="108">
        <f>D38-SUM(D5:D35)</f>
        <v>7</v>
      </c>
      <c r="E36" s="108">
        <f>E38-SUM(E5:E35)</f>
        <v>38</v>
      </c>
      <c r="F36" s="108">
        <v>10</v>
      </c>
      <c r="G36" s="106">
        <f t="shared" si="0"/>
        <v>-0.73684210526315796</v>
      </c>
      <c r="H36" s="71">
        <f t="shared" si="1"/>
        <v>-0.57856055199904821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673</v>
      </c>
      <c r="C37" s="79">
        <v>755</v>
      </c>
      <c r="D37" s="81">
        <v>391</v>
      </c>
      <c r="E37" s="81">
        <v>400</v>
      </c>
      <c r="F37" s="81">
        <v>735</v>
      </c>
      <c r="G37" s="84">
        <f t="shared" si="0"/>
        <v>0.83749999999999991</v>
      </c>
      <c r="H37" s="85">
        <f t="shared" si="1"/>
        <v>2.2275773424192069E-2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15846</v>
      </c>
      <c r="C38" s="81">
        <v>18369</v>
      </c>
      <c r="D38" s="81">
        <v>18301</v>
      </c>
      <c r="E38" s="81">
        <v>18951</v>
      </c>
      <c r="F38" s="81">
        <v>22138</v>
      </c>
      <c r="G38" s="84">
        <f t="shared" si="0"/>
        <v>0.16817054508996887</v>
      </c>
      <c r="H38" s="84">
        <f t="shared" si="1"/>
        <v>8.7188081907449311E-2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103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2" t="s">
        <v>140</v>
      </c>
      <c r="C5" s="102" t="s">
        <v>140</v>
      </c>
      <c r="D5" s="102" t="s">
        <v>140</v>
      </c>
      <c r="E5" s="102">
        <v>11929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 t="s">
        <v>140</v>
      </c>
      <c r="C6" s="102" t="s">
        <v>140</v>
      </c>
      <c r="D6" s="102" t="s">
        <v>140</v>
      </c>
      <c r="E6" s="102">
        <v>1246</v>
      </c>
      <c r="F6" s="102" t="s">
        <v>140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 t="s">
        <v>140</v>
      </c>
      <c r="C7" s="102" t="s">
        <v>140</v>
      </c>
      <c r="D7" s="102" t="s">
        <v>140</v>
      </c>
      <c r="E7" s="102">
        <v>319</v>
      </c>
      <c r="F7" s="102" t="s">
        <v>140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 t="s">
        <v>140</v>
      </c>
      <c r="C8" s="102" t="s">
        <v>140</v>
      </c>
      <c r="D8" s="102" t="s">
        <v>140</v>
      </c>
      <c r="E8" s="102">
        <v>127</v>
      </c>
      <c r="F8" s="102" t="s">
        <v>140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 t="s">
        <v>140</v>
      </c>
      <c r="C9" s="102" t="s">
        <v>140</v>
      </c>
      <c r="D9" s="102" t="s">
        <v>140</v>
      </c>
      <c r="E9" s="102">
        <v>53</v>
      </c>
      <c r="F9" s="102" t="s">
        <v>140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 t="s">
        <v>140</v>
      </c>
      <c r="C10" s="102" t="s">
        <v>140</v>
      </c>
      <c r="D10" s="102" t="s">
        <v>140</v>
      </c>
      <c r="E10" s="102">
        <v>6</v>
      </c>
      <c r="F10" s="102" t="s">
        <v>140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 t="s">
        <v>140</v>
      </c>
      <c r="C11" s="102" t="s">
        <v>140</v>
      </c>
      <c r="D11" s="102" t="s">
        <v>140</v>
      </c>
      <c r="E11" s="102">
        <v>7</v>
      </c>
      <c r="F11" s="102" t="s">
        <v>140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 t="s">
        <v>140</v>
      </c>
      <c r="C12" s="102" t="s">
        <v>140</v>
      </c>
      <c r="D12" s="102" t="s">
        <v>140</v>
      </c>
      <c r="E12" s="102">
        <v>23</v>
      </c>
      <c r="F12" s="102" t="s">
        <v>140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 t="s">
        <v>140</v>
      </c>
      <c r="C13" s="102" t="s">
        <v>140</v>
      </c>
      <c r="D13" s="102" t="s">
        <v>140</v>
      </c>
      <c r="E13" s="102">
        <v>14</v>
      </c>
      <c r="F13" s="102" t="s">
        <v>140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 t="s">
        <v>140</v>
      </c>
      <c r="C14" s="102" t="s">
        <v>140</v>
      </c>
      <c r="D14" s="102" t="s">
        <v>140</v>
      </c>
      <c r="E14" s="102">
        <v>3</v>
      </c>
      <c r="F14" s="102" t="s">
        <v>140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 t="s">
        <v>140</v>
      </c>
      <c r="C15" s="102" t="s">
        <v>140</v>
      </c>
      <c r="D15" s="102" t="s">
        <v>140</v>
      </c>
      <c r="E15" s="102">
        <v>21</v>
      </c>
      <c r="F15" s="102" t="s">
        <v>140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 t="s">
        <v>140</v>
      </c>
      <c r="C16" s="102" t="s">
        <v>140</v>
      </c>
      <c r="D16" s="102" t="s">
        <v>140</v>
      </c>
      <c r="E16" s="102">
        <v>28</v>
      </c>
      <c r="F16" s="102" t="s">
        <v>140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 t="s">
        <v>140</v>
      </c>
      <c r="C17" s="102" t="s">
        <v>140</v>
      </c>
      <c r="D17" s="102" t="s">
        <v>140</v>
      </c>
      <c r="E17" s="102">
        <v>6</v>
      </c>
      <c r="F17" s="102" t="s">
        <v>140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 t="s">
        <v>140</v>
      </c>
      <c r="C18" s="102" t="s">
        <v>140</v>
      </c>
      <c r="D18" s="102" t="s">
        <v>140</v>
      </c>
      <c r="E18" s="102">
        <v>3</v>
      </c>
      <c r="F18" s="102" t="s">
        <v>140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 t="s">
        <v>140</v>
      </c>
      <c r="C19" s="102" t="s">
        <v>140</v>
      </c>
      <c r="D19" s="102" t="s">
        <v>140</v>
      </c>
      <c r="E19" s="102">
        <v>15</v>
      </c>
      <c r="F19" s="102" t="s">
        <v>140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 t="s">
        <v>140</v>
      </c>
      <c r="C20" s="102" t="s">
        <v>140</v>
      </c>
      <c r="D20" s="102" t="s">
        <v>140</v>
      </c>
      <c r="E20" s="102">
        <v>46</v>
      </c>
      <c r="F20" s="102" t="s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 t="s">
        <v>140</v>
      </c>
      <c r="C21" s="102" t="s">
        <v>140</v>
      </c>
      <c r="D21" s="102" t="s">
        <v>140</v>
      </c>
      <c r="E21" s="102">
        <v>30</v>
      </c>
      <c r="F21" s="102" t="s">
        <v>140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 t="s">
        <v>140</v>
      </c>
      <c r="C22" s="102" t="s">
        <v>140</v>
      </c>
      <c r="D22" s="102" t="s">
        <v>140</v>
      </c>
      <c r="E22" s="102">
        <v>2</v>
      </c>
      <c r="F22" s="102" t="s">
        <v>140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 t="s">
        <v>140</v>
      </c>
      <c r="C23" s="102" t="s">
        <v>140</v>
      </c>
      <c r="D23" s="102" t="s">
        <v>140</v>
      </c>
      <c r="E23" s="102">
        <v>6</v>
      </c>
      <c r="F23" s="102" t="s">
        <v>140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 t="s">
        <v>140</v>
      </c>
      <c r="C24" s="102" t="s">
        <v>140</v>
      </c>
      <c r="D24" s="102" t="s">
        <v>140</v>
      </c>
      <c r="E24" s="102">
        <v>6</v>
      </c>
      <c r="F24" s="102" t="s">
        <v>140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 t="s">
        <v>140</v>
      </c>
      <c r="C25" s="102" t="s">
        <v>140</v>
      </c>
      <c r="D25" s="102" t="s">
        <v>140</v>
      </c>
      <c r="E25" s="102">
        <v>29</v>
      </c>
      <c r="F25" s="102" t="s">
        <v>140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 t="s">
        <v>140</v>
      </c>
      <c r="C26" s="102" t="s">
        <v>140</v>
      </c>
      <c r="D26" s="102" t="s">
        <v>140</v>
      </c>
      <c r="E26" s="102">
        <v>46</v>
      </c>
      <c r="F26" s="102" t="s">
        <v>140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 t="s">
        <v>140</v>
      </c>
      <c r="C27" s="102" t="s">
        <v>140</v>
      </c>
      <c r="D27" s="102" t="s">
        <v>140</v>
      </c>
      <c r="E27" s="102">
        <v>15</v>
      </c>
      <c r="F27" s="102" t="s">
        <v>140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 t="s">
        <v>140</v>
      </c>
      <c r="C28" s="102" t="s">
        <v>140</v>
      </c>
      <c r="D28" s="102" t="s">
        <v>140</v>
      </c>
      <c r="E28" s="102">
        <v>6</v>
      </c>
      <c r="F28" s="102" t="s">
        <v>140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 t="s">
        <v>140</v>
      </c>
      <c r="C29" s="102" t="s">
        <v>140</v>
      </c>
      <c r="D29" s="102" t="s">
        <v>140</v>
      </c>
      <c r="E29" s="102">
        <v>6</v>
      </c>
      <c r="F29" s="102" t="s">
        <v>140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 t="s">
        <v>140</v>
      </c>
      <c r="C30" s="102" t="s">
        <v>140</v>
      </c>
      <c r="D30" s="102" t="s">
        <v>140</v>
      </c>
      <c r="E30" s="102">
        <v>0</v>
      </c>
      <c r="F30" s="102" t="s">
        <v>140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 t="s">
        <v>140</v>
      </c>
      <c r="C31" s="102" t="s">
        <v>140</v>
      </c>
      <c r="D31" s="102" t="s">
        <v>140</v>
      </c>
      <c r="E31" s="102">
        <v>3</v>
      </c>
      <c r="F31" s="102" t="s">
        <v>140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 t="s">
        <v>140</v>
      </c>
      <c r="C32" s="102" t="s">
        <v>140</v>
      </c>
      <c r="D32" s="102" t="s">
        <v>140</v>
      </c>
      <c r="E32" s="102">
        <v>0</v>
      </c>
      <c r="F32" s="102" t="s">
        <v>140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 t="s">
        <v>140</v>
      </c>
      <c r="C33" s="102" t="s">
        <v>140</v>
      </c>
      <c r="D33" s="102" t="s">
        <v>140</v>
      </c>
      <c r="E33" s="102">
        <v>28</v>
      </c>
      <c r="F33" s="102" t="s">
        <v>140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 t="s">
        <v>140</v>
      </c>
      <c r="C34" s="102" t="s">
        <v>140</v>
      </c>
      <c r="D34" s="102" t="s">
        <v>140</v>
      </c>
      <c r="E34" s="102">
        <v>9</v>
      </c>
      <c r="F34" s="102" t="s">
        <v>140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 t="s">
        <v>140</v>
      </c>
      <c r="C35" s="102" t="s">
        <v>140</v>
      </c>
      <c r="D35" s="102" t="s">
        <v>140</v>
      </c>
      <c r="E35" s="102">
        <v>0</v>
      </c>
      <c r="F35" s="102" t="s">
        <v>140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2" t="s">
        <v>147</v>
      </c>
      <c r="C36" s="102" t="s">
        <v>147</v>
      </c>
      <c r="D36" s="102" t="s">
        <v>147</v>
      </c>
      <c r="E36" s="108">
        <f>E38-SUM(E5:E35)</f>
        <v>36</v>
      </c>
      <c r="F36" s="108" t="s">
        <v>140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 t="s">
        <v>140</v>
      </c>
      <c r="C37" s="81" t="s">
        <v>140</v>
      </c>
      <c r="D37" s="81" t="s">
        <v>140</v>
      </c>
      <c r="E37" s="81">
        <v>2139</v>
      </c>
      <c r="F37" s="81" t="s">
        <v>140</v>
      </c>
      <c r="G37" s="84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 t="s">
        <v>140</v>
      </c>
      <c r="C38" s="81" t="s">
        <v>140</v>
      </c>
      <c r="D38" s="81" t="s">
        <v>140</v>
      </c>
      <c r="E38" s="81">
        <v>14068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5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3" width="12.5703125" style="50" customWidth="1"/>
    <col min="4" max="6" width="12.5703125" style="42" customWidth="1"/>
    <col min="7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90"/>
      <c r="C1" s="90"/>
      <c r="D1" s="91"/>
      <c r="E1" s="91"/>
      <c r="F1" s="91"/>
      <c r="G1" s="73"/>
      <c r="H1" s="73"/>
      <c r="I1" s="74" t="s">
        <v>58</v>
      </c>
    </row>
    <row r="2" spans="1:10" s="1" customFormat="1" ht="18.75" customHeight="1" x14ac:dyDescent="0.3">
      <c r="A2" s="75" t="s">
        <v>127</v>
      </c>
      <c r="B2" s="92"/>
      <c r="C2" s="92"/>
      <c r="D2" s="93"/>
      <c r="E2" s="93"/>
      <c r="F2" s="93"/>
      <c r="G2" s="76"/>
      <c r="H2" s="76"/>
      <c r="I2" s="78" t="s">
        <v>59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129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769734</v>
      </c>
      <c r="C5" s="20">
        <v>791508</v>
      </c>
      <c r="D5" s="60">
        <v>885895</v>
      </c>
      <c r="E5" s="61">
        <v>957018</v>
      </c>
      <c r="F5" s="61">
        <v>958182</v>
      </c>
      <c r="G5" s="34">
        <f>IF(E5&gt;0,F5/E5-1,"-")</f>
        <v>1.2162780637354764E-3</v>
      </c>
      <c r="H5" s="35">
        <f>IF(B5&gt;0,((F5/B5)^(1/4)-1),"-")</f>
        <v>5.6274594981561066E-2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200794</v>
      </c>
      <c r="C6" s="12">
        <v>198980</v>
      </c>
      <c r="D6" s="61">
        <v>223633</v>
      </c>
      <c r="E6" s="61">
        <v>237134</v>
      </c>
      <c r="F6" s="61">
        <v>257513</v>
      </c>
      <c r="G6" s="34">
        <f t="shared" ref="G6:G38" si="0">IF(E6&gt;0,F6/E6-1,"-")</f>
        <v>8.5938751929288903E-2</v>
      </c>
      <c r="H6" s="35">
        <f t="shared" ref="H6:H38" si="1">IF(B6&gt;0,((F6/B6)^(1/4)-1),"-")</f>
        <v>6.4172683574457157E-2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129705</v>
      </c>
      <c r="C7" s="12">
        <v>123125</v>
      </c>
      <c r="D7" s="61">
        <v>139786</v>
      </c>
      <c r="E7" s="61">
        <v>139285</v>
      </c>
      <c r="F7" s="61">
        <v>136467</v>
      </c>
      <c r="G7" s="34">
        <f t="shared" si="0"/>
        <v>-2.0231898625121203E-2</v>
      </c>
      <c r="H7" s="35">
        <f t="shared" si="1"/>
        <v>1.2786098514879107E-2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133026</v>
      </c>
      <c r="C8" s="12">
        <v>130671</v>
      </c>
      <c r="D8" s="61">
        <v>132640</v>
      </c>
      <c r="E8" s="61">
        <v>130016</v>
      </c>
      <c r="F8" s="61">
        <v>129382</v>
      </c>
      <c r="G8" s="34">
        <f t="shared" si="0"/>
        <v>-4.876322914102893E-3</v>
      </c>
      <c r="H8" s="35">
        <f t="shared" si="1"/>
        <v>-6.9197795521710459E-3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157923</v>
      </c>
      <c r="C9" s="12">
        <v>138701</v>
      </c>
      <c r="D9" s="61">
        <v>142967</v>
      </c>
      <c r="E9" s="61">
        <v>146291</v>
      </c>
      <c r="F9" s="61">
        <v>142127</v>
      </c>
      <c r="G9" s="34">
        <f t="shared" si="0"/>
        <v>-2.8463815272299686E-2</v>
      </c>
      <c r="H9" s="35">
        <f t="shared" si="1"/>
        <v>-2.6002592544825842E-2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6376</v>
      </c>
      <c r="C10" s="12">
        <v>6900</v>
      </c>
      <c r="D10" s="61">
        <v>7668</v>
      </c>
      <c r="E10" s="61">
        <v>9399</v>
      </c>
      <c r="F10" s="61">
        <v>10777</v>
      </c>
      <c r="G10" s="34">
        <f t="shared" si="0"/>
        <v>0.14661134163208844</v>
      </c>
      <c r="H10" s="35">
        <f t="shared" si="1"/>
        <v>0.14021668970426981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4424</v>
      </c>
      <c r="C11" s="12">
        <v>4167</v>
      </c>
      <c r="D11" s="61">
        <v>4167</v>
      </c>
      <c r="E11" s="61">
        <v>4872</v>
      </c>
      <c r="F11" s="61">
        <v>5528</v>
      </c>
      <c r="G11" s="34">
        <f t="shared" si="0"/>
        <v>0.13464696223316919</v>
      </c>
      <c r="H11" s="35">
        <f t="shared" si="1"/>
        <v>5.7275647283377307E-2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7532</v>
      </c>
      <c r="C12" s="12">
        <v>6839</v>
      </c>
      <c r="D12" s="61">
        <v>6676</v>
      </c>
      <c r="E12" s="61">
        <v>7052</v>
      </c>
      <c r="F12" s="61">
        <v>7520</v>
      </c>
      <c r="G12" s="34">
        <f t="shared" si="0"/>
        <v>6.636415201361312E-2</v>
      </c>
      <c r="H12" s="35">
        <f t="shared" si="1"/>
        <v>-3.9853877060680443E-4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9878</v>
      </c>
      <c r="C13" s="12">
        <v>8308</v>
      </c>
      <c r="D13" s="61">
        <v>8680</v>
      </c>
      <c r="E13" s="61">
        <v>7883</v>
      </c>
      <c r="F13" s="61">
        <v>8484</v>
      </c>
      <c r="G13" s="34">
        <f t="shared" si="0"/>
        <v>7.6240010148420634E-2</v>
      </c>
      <c r="H13" s="35">
        <f t="shared" si="1"/>
        <v>-3.7317871546886816E-2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4140</v>
      </c>
      <c r="C14" s="12">
        <v>3977</v>
      </c>
      <c r="D14" s="61">
        <v>4050</v>
      </c>
      <c r="E14" s="61">
        <v>3714</v>
      </c>
      <c r="F14" s="61">
        <v>4036</v>
      </c>
      <c r="G14" s="34">
        <f t="shared" si="0"/>
        <v>8.6698976844372666E-2</v>
      </c>
      <c r="H14" s="35">
        <f t="shared" si="1"/>
        <v>-6.3402366736692306E-3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34047</v>
      </c>
      <c r="C15" s="12">
        <v>27808</v>
      </c>
      <c r="D15" s="61">
        <v>29085</v>
      </c>
      <c r="E15" s="61">
        <v>29959</v>
      </c>
      <c r="F15" s="61">
        <v>30511</v>
      </c>
      <c r="G15" s="34">
        <f t="shared" si="0"/>
        <v>1.8425181080810482E-2</v>
      </c>
      <c r="H15" s="35">
        <f t="shared" si="1"/>
        <v>-2.704131792580633E-2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19018</v>
      </c>
      <c r="C16" s="12">
        <v>16512</v>
      </c>
      <c r="D16" s="61">
        <v>21460</v>
      </c>
      <c r="E16" s="61">
        <v>19127</v>
      </c>
      <c r="F16" s="61">
        <v>21253</v>
      </c>
      <c r="G16" s="34">
        <f t="shared" si="0"/>
        <v>0.11115177497778017</v>
      </c>
      <c r="H16" s="35">
        <f t="shared" si="1"/>
        <v>2.8167447755287789E-2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3738</v>
      </c>
      <c r="C17" s="12">
        <v>4318</v>
      </c>
      <c r="D17" s="61">
        <v>4164</v>
      </c>
      <c r="E17" s="61">
        <v>4786</v>
      </c>
      <c r="F17" s="61">
        <v>6335</v>
      </c>
      <c r="G17" s="34">
        <f t="shared" si="0"/>
        <v>0.32365231926452154</v>
      </c>
      <c r="H17" s="35">
        <f t="shared" si="1"/>
        <v>0.14097684398797128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2550</v>
      </c>
      <c r="C18" s="12">
        <v>2046</v>
      </c>
      <c r="D18" s="61">
        <v>2172</v>
      </c>
      <c r="E18" s="61">
        <v>2424</v>
      </c>
      <c r="F18" s="61">
        <v>2230</v>
      </c>
      <c r="G18" s="34">
        <f t="shared" si="0"/>
        <v>-8.003300330033003E-2</v>
      </c>
      <c r="H18" s="35">
        <f t="shared" si="1"/>
        <v>-3.2967276065487328E-2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6703</v>
      </c>
      <c r="C19" s="12">
        <v>5839</v>
      </c>
      <c r="D19" s="61">
        <v>4966</v>
      </c>
      <c r="E19" s="61">
        <v>4483</v>
      </c>
      <c r="F19" s="61">
        <v>5650</v>
      </c>
      <c r="G19" s="34">
        <f t="shared" si="0"/>
        <v>0.26031675217488282</v>
      </c>
      <c r="H19" s="35">
        <f t="shared" si="1"/>
        <v>-4.1825062371796728E-2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17977</v>
      </c>
      <c r="C20" s="12">
        <v>15832</v>
      </c>
      <c r="D20" s="61">
        <v>17070</v>
      </c>
      <c r="E20" s="61">
        <v>17698</v>
      </c>
      <c r="F20" s="61">
        <v>17988</v>
      </c>
      <c r="G20" s="34">
        <f t="shared" si="0"/>
        <v>1.6386032320036215E-2</v>
      </c>
      <c r="H20" s="35">
        <f t="shared" si="1"/>
        <v>1.5293815489281215E-4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4893</v>
      </c>
      <c r="C21" s="12">
        <v>4476</v>
      </c>
      <c r="D21" s="61">
        <v>6492</v>
      </c>
      <c r="E21" s="61">
        <v>6485</v>
      </c>
      <c r="F21" s="61">
        <v>7361</v>
      </c>
      <c r="G21" s="34">
        <f t="shared" si="0"/>
        <v>0.13508095605242865</v>
      </c>
      <c r="H21" s="35">
        <f t="shared" si="1"/>
        <v>0.10749149693032267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3399</v>
      </c>
      <c r="C22" s="12">
        <v>3519</v>
      </c>
      <c r="D22" s="61">
        <v>3231</v>
      </c>
      <c r="E22" s="61">
        <v>3587</v>
      </c>
      <c r="F22" s="61">
        <v>3775</v>
      </c>
      <c r="G22" s="34">
        <f t="shared" si="0"/>
        <v>5.2411485921382672E-2</v>
      </c>
      <c r="H22" s="35">
        <f t="shared" si="1"/>
        <v>2.6576806136980213E-2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6267</v>
      </c>
      <c r="C23" s="12">
        <v>5551</v>
      </c>
      <c r="D23" s="61">
        <v>5415</v>
      </c>
      <c r="E23" s="61">
        <v>6405</v>
      </c>
      <c r="F23" s="61">
        <v>6463</v>
      </c>
      <c r="G23" s="34">
        <f t="shared" ref="G23:G36" si="2">IF(E23&gt;0,F23/E23-1,"-")</f>
        <v>9.0554254488681707E-3</v>
      </c>
      <c r="H23" s="35">
        <f t="shared" ref="H23:H36" si="3">IF(B23&gt;0,((F23/B23)^(1/4)-1),"-")</f>
        <v>7.7286719471330034E-3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4241</v>
      </c>
      <c r="C24" s="12">
        <v>3161</v>
      </c>
      <c r="D24" s="61">
        <v>3104</v>
      </c>
      <c r="E24" s="61">
        <v>3440</v>
      </c>
      <c r="F24" s="61">
        <v>4103</v>
      </c>
      <c r="G24" s="34">
        <f t="shared" si="2"/>
        <v>0.19273255813953494</v>
      </c>
      <c r="H24" s="35">
        <f t="shared" si="3"/>
        <v>-8.2360654877308148E-3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8698</v>
      </c>
      <c r="C25" s="12">
        <v>8826</v>
      </c>
      <c r="D25" s="61">
        <v>11070</v>
      </c>
      <c r="E25" s="61">
        <v>11706</v>
      </c>
      <c r="F25" s="61">
        <v>13487</v>
      </c>
      <c r="G25" s="34">
        <f t="shared" si="2"/>
        <v>0.15214419955578329</v>
      </c>
      <c r="H25" s="35">
        <f t="shared" si="3"/>
        <v>0.11589668788014218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7241</v>
      </c>
      <c r="C26" s="12">
        <v>4949</v>
      </c>
      <c r="D26" s="61">
        <v>6793</v>
      </c>
      <c r="E26" s="61">
        <v>8169</v>
      </c>
      <c r="F26" s="61">
        <v>9808</v>
      </c>
      <c r="G26" s="34">
        <f t="shared" si="2"/>
        <v>0.20063655282164272</v>
      </c>
      <c r="H26" s="35">
        <f t="shared" si="3"/>
        <v>7.8811276661864493E-2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36103</v>
      </c>
      <c r="C27" s="12">
        <v>32076</v>
      </c>
      <c r="D27" s="61">
        <v>35544</v>
      </c>
      <c r="E27" s="61">
        <v>39648</v>
      </c>
      <c r="F27" s="61">
        <v>42178</v>
      </c>
      <c r="G27" s="34">
        <f t="shared" si="2"/>
        <v>6.3811541565778951E-2</v>
      </c>
      <c r="H27" s="35">
        <f t="shared" si="3"/>
        <v>3.9646444795707225E-2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5154</v>
      </c>
      <c r="C28" s="12">
        <v>4353</v>
      </c>
      <c r="D28" s="61">
        <v>5345</v>
      </c>
      <c r="E28" s="61">
        <v>6432</v>
      </c>
      <c r="F28" s="61">
        <v>7957</v>
      </c>
      <c r="G28" s="34">
        <f t="shared" si="2"/>
        <v>0.23709577114427871</v>
      </c>
      <c r="H28" s="35">
        <f t="shared" si="3"/>
        <v>0.11468263603852424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8771</v>
      </c>
      <c r="C29" s="12">
        <v>7706</v>
      </c>
      <c r="D29" s="61">
        <v>9064</v>
      </c>
      <c r="E29" s="61">
        <v>8007</v>
      </c>
      <c r="F29" s="61">
        <v>9653</v>
      </c>
      <c r="G29" s="34">
        <f t="shared" si="2"/>
        <v>0.20557012613962788</v>
      </c>
      <c r="H29" s="35">
        <f t="shared" si="3"/>
        <v>2.4243693998404092E-2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14614</v>
      </c>
      <c r="C30" s="12">
        <v>13866</v>
      </c>
      <c r="D30" s="61">
        <v>15379</v>
      </c>
      <c r="E30" s="61">
        <v>17236</v>
      </c>
      <c r="F30" s="61">
        <v>25157</v>
      </c>
      <c r="G30" s="34">
        <f t="shared" si="2"/>
        <v>0.45956138315154327</v>
      </c>
      <c r="H30" s="35">
        <f t="shared" si="3"/>
        <v>0.1454402416326086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6272</v>
      </c>
      <c r="C31" s="12">
        <v>5359</v>
      </c>
      <c r="D31" s="61">
        <v>13381</v>
      </c>
      <c r="E31" s="61">
        <v>13539</v>
      </c>
      <c r="F31" s="61">
        <v>12291</v>
      </c>
      <c r="G31" s="34">
        <f t="shared" si="2"/>
        <v>-9.2178152005317981E-2</v>
      </c>
      <c r="H31" s="35">
        <f t="shared" si="3"/>
        <v>0.18316494068449485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2655</v>
      </c>
      <c r="C32" s="12">
        <v>2040</v>
      </c>
      <c r="D32" s="61">
        <v>1956</v>
      </c>
      <c r="E32" s="61">
        <v>2875</v>
      </c>
      <c r="F32" s="61">
        <v>4892</v>
      </c>
      <c r="G32" s="34">
        <f t="shared" si="2"/>
        <v>0.70156521739130429</v>
      </c>
      <c r="H32" s="35">
        <f t="shared" si="3"/>
        <v>0.16507928533413452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3694</v>
      </c>
      <c r="C33" s="12">
        <v>3590</v>
      </c>
      <c r="D33" s="61">
        <v>4956</v>
      </c>
      <c r="E33" s="61">
        <v>8087</v>
      </c>
      <c r="F33" s="61">
        <v>8371</v>
      </c>
      <c r="G33" s="34">
        <f t="shared" si="2"/>
        <v>3.5118090762952914E-2</v>
      </c>
      <c r="H33" s="35">
        <f t="shared" si="3"/>
        <v>0.22693092398733383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3913</v>
      </c>
      <c r="C34" s="12">
        <v>3266</v>
      </c>
      <c r="D34" s="61">
        <v>4022</v>
      </c>
      <c r="E34" s="61">
        <v>4603</v>
      </c>
      <c r="F34" s="61">
        <v>4755</v>
      </c>
      <c r="G34" s="34">
        <f t="shared" si="2"/>
        <v>3.3021942211601152E-2</v>
      </c>
      <c r="H34" s="35">
        <f t="shared" si="3"/>
        <v>4.9929572585999615E-2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1718</v>
      </c>
      <c r="C35" s="12">
        <v>1258</v>
      </c>
      <c r="D35" s="61">
        <v>1776</v>
      </c>
      <c r="E35" s="61">
        <v>1935</v>
      </c>
      <c r="F35" s="61">
        <v>2255</v>
      </c>
      <c r="G35" s="34">
        <f t="shared" si="2"/>
        <v>0.1653746770025839</v>
      </c>
      <c r="H35" s="35">
        <f t="shared" si="3"/>
        <v>7.0362404954272373E-2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53363</v>
      </c>
      <c r="C36" s="66">
        <f t="shared" si="4"/>
        <v>46548</v>
      </c>
      <c r="D36" s="66">
        <f t="shared" si="4"/>
        <v>44836</v>
      </c>
      <c r="E36" s="66">
        <f t="shared" si="4"/>
        <v>44502</v>
      </c>
      <c r="F36" s="66">
        <v>50870</v>
      </c>
      <c r="G36" s="34">
        <f t="shared" si="2"/>
        <v>0.14309469237337646</v>
      </c>
      <c r="H36" s="35">
        <f t="shared" si="3"/>
        <v>-1.1889816578174117E-2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908827</v>
      </c>
      <c r="C37" s="79">
        <v>844567</v>
      </c>
      <c r="D37" s="87">
        <v>921548</v>
      </c>
      <c r="E37" s="87">
        <v>950779</v>
      </c>
      <c r="F37" s="87">
        <v>999177</v>
      </c>
      <c r="G37" s="84">
        <f t="shared" si="0"/>
        <v>5.0903522269633683E-2</v>
      </c>
      <c r="H37" s="85">
        <f t="shared" si="1"/>
        <v>2.397723587027123E-2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1678561</v>
      </c>
      <c r="C38" s="81">
        <v>1636075</v>
      </c>
      <c r="D38" s="87">
        <v>1807443</v>
      </c>
      <c r="E38" s="87">
        <v>1907797</v>
      </c>
      <c r="F38" s="87">
        <v>1957359</v>
      </c>
      <c r="G38" s="84">
        <f t="shared" si="0"/>
        <v>2.5978654961717584E-2</v>
      </c>
      <c r="H38" s="84">
        <f t="shared" si="1"/>
        <v>3.916219755083894E-2</v>
      </c>
      <c r="I38" s="86" t="s">
        <v>48</v>
      </c>
      <c r="J38" s="16"/>
    </row>
    <row r="39" spans="1:10" ht="12.75" customHeight="1" x14ac:dyDescent="0.2">
      <c r="A39" s="13" t="s">
        <v>130</v>
      </c>
      <c r="B39" s="56"/>
      <c r="C39" s="57"/>
      <c r="D39" s="52"/>
      <c r="E39" s="52"/>
      <c r="F39" s="49" t="s">
        <v>112</v>
      </c>
      <c r="I39" s="15" t="s">
        <v>88</v>
      </c>
      <c r="J39"/>
    </row>
    <row r="40" spans="1:10" ht="12.75" customHeight="1" x14ac:dyDescent="0.2">
      <c r="A40" s="13"/>
      <c r="B40" s="56"/>
      <c r="C40" s="57"/>
      <c r="D40" s="52"/>
      <c r="E40" s="52"/>
      <c r="F40" s="49" t="s">
        <v>113</v>
      </c>
      <c r="I40" s="14" t="s">
        <v>89</v>
      </c>
      <c r="J40"/>
    </row>
    <row r="41" spans="1:10" x14ac:dyDescent="0.2">
      <c r="B41" s="57"/>
      <c r="C41" s="57"/>
      <c r="D41" s="52"/>
      <c r="E41" s="52"/>
      <c r="G41"/>
      <c r="H41"/>
      <c r="J41"/>
    </row>
    <row r="42" spans="1:10" x14ac:dyDescent="0.2">
      <c r="A42"/>
      <c r="B42"/>
      <c r="C42"/>
      <c r="D42" s="5"/>
      <c r="E42" s="5"/>
      <c r="F42" s="5"/>
    </row>
    <row r="43" spans="1:10" x14ac:dyDescent="0.2">
      <c r="A43"/>
      <c r="B43"/>
      <c r="C43"/>
      <c r="D43" s="5"/>
      <c r="E43" s="5"/>
      <c r="F43" s="5"/>
    </row>
    <row r="44" spans="1:10" x14ac:dyDescent="0.2">
      <c r="A44"/>
      <c r="B44"/>
      <c r="C44"/>
      <c r="D44" s="5"/>
      <c r="E44" s="5"/>
      <c r="F44" s="5"/>
    </row>
    <row r="45" spans="1:10" x14ac:dyDescent="0.2">
      <c r="A45"/>
      <c r="B45"/>
      <c r="C45"/>
      <c r="D45" s="5"/>
      <c r="E45" s="5"/>
      <c r="F45" s="5"/>
    </row>
    <row r="46" spans="1:10" x14ac:dyDescent="0.2">
      <c r="A46"/>
      <c r="B46"/>
      <c r="C46"/>
      <c r="D46" s="5"/>
      <c r="E46" s="5"/>
      <c r="F46" s="5"/>
    </row>
    <row r="47" spans="1:10" x14ac:dyDescent="0.2">
      <c r="A47"/>
      <c r="B47"/>
      <c r="C47"/>
      <c r="D47" s="5"/>
      <c r="E47" s="5"/>
      <c r="F47" s="5"/>
    </row>
    <row r="48" spans="1:10" x14ac:dyDescent="0.2">
      <c r="A48"/>
      <c r="B48"/>
      <c r="C48"/>
      <c r="D48" s="5"/>
      <c r="E48" s="5"/>
      <c r="F48" s="5"/>
    </row>
    <row r="49" spans="1:6" x14ac:dyDescent="0.2">
      <c r="A49"/>
      <c r="B49"/>
      <c r="C49"/>
      <c r="D49" s="5"/>
      <c r="E49" s="5"/>
      <c r="F49" s="5"/>
    </row>
    <row r="50" spans="1:6" x14ac:dyDescent="0.2">
      <c r="A50"/>
      <c r="B50"/>
      <c r="C50"/>
      <c r="D50" s="5"/>
      <c r="E50" s="5"/>
      <c r="F50" s="5"/>
    </row>
    <row r="51" spans="1:6" x14ac:dyDescent="0.2">
      <c r="A51"/>
      <c r="B51"/>
      <c r="C51"/>
      <c r="D51" s="5"/>
      <c r="E51" s="5"/>
      <c r="F51" s="5"/>
    </row>
    <row r="52" spans="1:6" x14ac:dyDescent="0.2">
      <c r="A52"/>
      <c r="B52"/>
      <c r="C52"/>
      <c r="D52" s="5"/>
      <c r="E52" s="5"/>
      <c r="F52" s="5"/>
    </row>
    <row r="53" spans="1:6" x14ac:dyDescent="0.2">
      <c r="A53"/>
      <c r="B53"/>
      <c r="C53"/>
      <c r="D53" s="5"/>
      <c r="E53" s="5"/>
      <c r="F53" s="5"/>
    </row>
    <row r="54" spans="1:6" x14ac:dyDescent="0.2">
      <c r="A54"/>
      <c r="B54"/>
      <c r="C54"/>
      <c r="D54" s="5"/>
      <c r="E54" s="5"/>
      <c r="F54" s="5"/>
    </row>
    <row r="55" spans="1:6" x14ac:dyDescent="0.2">
      <c r="B55" s="5"/>
      <c r="C55" s="5"/>
      <c r="D55" s="5"/>
      <c r="E55" s="5"/>
      <c r="F55" s="5"/>
    </row>
    <row r="56" spans="1:6" x14ac:dyDescent="0.2">
      <c r="B56" s="5"/>
      <c r="C56" s="5"/>
      <c r="D56" s="5"/>
      <c r="E56" s="5"/>
      <c r="F56" s="5"/>
    </row>
    <row r="57" spans="1:6" x14ac:dyDescent="0.2">
      <c r="B57" s="5"/>
      <c r="C57" s="5"/>
      <c r="D57" s="5"/>
      <c r="E57" s="5"/>
      <c r="F57" s="5"/>
    </row>
    <row r="58" spans="1:6" x14ac:dyDescent="0.2">
      <c r="B58" s="5"/>
      <c r="C58" s="5"/>
      <c r="D58" s="5"/>
      <c r="E58" s="5"/>
      <c r="F58" s="5"/>
    </row>
    <row r="59" spans="1:6" x14ac:dyDescent="0.2">
      <c r="B59" s="5"/>
      <c r="C59" s="5"/>
      <c r="D59" s="5"/>
      <c r="E59" s="5"/>
      <c r="F59" s="5"/>
    </row>
    <row r="60" spans="1:6" x14ac:dyDescent="0.2">
      <c r="B60" s="5"/>
      <c r="C60" s="5"/>
      <c r="D60" s="5"/>
      <c r="E60" s="5"/>
      <c r="F60" s="5"/>
    </row>
    <row r="61" spans="1:6" x14ac:dyDescent="0.2">
      <c r="B61" s="5"/>
      <c r="C61" s="5"/>
      <c r="D61" s="5"/>
      <c r="E61" s="5"/>
      <c r="F61" s="5"/>
    </row>
    <row r="62" spans="1:6" x14ac:dyDescent="0.2">
      <c r="B62" s="5"/>
      <c r="C62" s="5"/>
      <c r="D62" s="5"/>
      <c r="E62" s="5"/>
      <c r="F62" s="5"/>
    </row>
    <row r="63" spans="1:6" x14ac:dyDescent="0.2">
      <c r="B63" s="5"/>
      <c r="C63" s="5"/>
      <c r="D63" s="5"/>
      <c r="E63" s="5"/>
      <c r="F63" s="5"/>
    </row>
    <row r="64" spans="1:6" x14ac:dyDescent="0.2">
      <c r="B64" s="5"/>
      <c r="C64" s="5"/>
      <c r="D64" s="5"/>
      <c r="E64" s="5"/>
      <c r="F64" s="5"/>
    </row>
    <row r="65" spans="2:6" x14ac:dyDescent="0.2">
      <c r="B65" s="5"/>
      <c r="C65" s="5"/>
      <c r="D65" s="5"/>
      <c r="E65" s="5"/>
      <c r="F65" s="5"/>
    </row>
    <row r="66" spans="2:6" x14ac:dyDescent="0.2">
      <c r="B66" s="5"/>
      <c r="C66" s="5"/>
      <c r="D66" s="5"/>
      <c r="E66" s="5"/>
      <c r="F66" s="5"/>
    </row>
    <row r="67" spans="2:6" x14ac:dyDescent="0.2">
      <c r="B67" s="5"/>
      <c r="C67" s="5"/>
      <c r="D67" s="5"/>
      <c r="E67" s="5"/>
      <c r="F67" s="5"/>
    </row>
    <row r="68" spans="2:6" x14ac:dyDescent="0.2">
      <c r="B68" s="5"/>
      <c r="C68" s="5"/>
      <c r="D68" s="5"/>
      <c r="E68" s="5"/>
      <c r="F68" s="5"/>
    </row>
    <row r="69" spans="2:6" x14ac:dyDescent="0.2">
      <c r="B69" s="5"/>
      <c r="C69" s="5"/>
      <c r="D69" s="5"/>
      <c r="E69" s="5"/>
      <c r="F69" s="5"/>
    </row>
    <row r="70" spans="2:6" x14ac:dyDescent="0.2">
      <c r="B70" s="5"/>
      <c r="C70" s="5"/>
      <c r="D70" s="5"/>
      <c r="E70" s="5"/>
      <c r="F70" s="5"/>
    </row>
    <row r="71" spans="2:6" x14ac:dyDescent="0.2">
      <c r="B71" s="5"/>
      <c r="C71" s="5"/>
      <c r="D71" s="5"/>
      <c r="E71" s="5"/>
      <c r="F71" s="5"/>
    </row>
    <row r="72" spans="2:6" x14ac:dyDescent="0.2">
      <c r="B72" s="5"/>
      <c r="C72" s="5"/>
      <c r="D72" s="5"/>
      <c r="E72" s="5"/>
      <c r="F72" s="5"/>
    </row>
    <row r="73" spans="2:6" x14ac:dyDescent="0.2">
      <c r="B73" s="5"/>
      <c r="C73" s="5"/>
      <c r="D73" s="5"/>
      <c r="E73" s="5"/>
      <c r="F73" s="5"/>
    </row>
    <row r="74" spans="2:6" x14ac:dyDescent="0.2">
      <c r="B74" s="5"/>
      <c r="C74" s="5"/>
      <c r="D74" s="5"/>
      <c r="E74" s="5"/>
      <c r="F74" s="5"/>
    </row>
    <row r="75" spans="2:6" x14ac:dyDescent="0.2">
      <c r="B75" s="5"/>
      <c r="C75" s="5"/>
      <c r="D75" s="5"/>
      <c r="E75" s="5"/>
      <c r="F75" s="5"/>
    </row>
    <row r="76" spans="2:6" x14ac:dyDescent="0.2">
      <c r="B76" s="5"/>
      <c r="C76" s="5"/>
      <c r="D76" s="5"/>
      <c r="E76" s="5"/>
      <c r="F76" s="5"/>
    </row>
    <row r="77" spans="2:6" x14ac:dyDescent="0.2">
      <c r="B77" s="5"/>
      <c r="C77" s="5"/>
      <c r="D77" s="5"/>
      <c r="E77" s="5"/>
      <c r="F77" s="5"/>
    </row>
    <row r="78" spans="2:6" x14ac:dyDescent="0.2">
      <c r="B78" s="5"/>
      <c r="C78" s="5"/>
      <c r="D78" s="5"/>
      <c r="E78" s="5"/>
      <c r="F78" s="5"/>
    </row>
    <row r="79" spans="2:6" x14ac:dyDescent="0.2">
      <c r="B79" s="5"/>
      <c r="C79" s="5"/>
      <c r="D79" s="5"/>
      <c r="E79" s="5"/>
      <c r="F79" s="5"/>
    </row>
    <row r="80" spans="2:6" x14ac:dyDescent="0.2">
      <c r="B80" s="5"/>
      <c r="C80" s="5"/>
      <c r="D80" s="5"/>
      <c r="E80" s="5"/>
      <c r="F80" s="5"/>
    </row>
    <row r="81" spans="2:6" x14ac:dyDescent="0.2">
      <c r="B81" s="5"/>
      <c r="C81" s="5"/>
      <c r="D81" s="5"/>
      <c r="E81" s="5"/>
      <c r="F81" s="5"/>
    </row>
    <row r="82" spans="2:6" x14ac:dyDescent="0.2">
      <c r="B82" s="5"/>
      <c r="C82" s="5"/>
      <c r="D82" s="5"/>
      <c r="E82" s="5"/>
      <c r="F82" s="5"/>
    </row>
    <row r="83" spans="2:6" x14ac:dyDescent="0.2">
      <c r="B83" s="5"/>
      <c r="C83" s="5"/>
      <c r="D83" s="5"/>
      <c r="E83" s="5"/>
      <c r="F83" s="5"/>
    </row>
    <row r="84" spans="2:6" x14ac:dyDescent="0.2">
      <c r="B84" s="5"/>
      <c r="C84" s="5"/>
      <c r="D84" s="5"/>
      <c r="E84" s="5"/>
      <c r="F84" s="5"/>
    </row>
    <row r="85" spans="2:6" x14ac:dyDescent="0.2">
      <c r="B85" s="5"/>
      <c r="C85" s="5"/>
      <c r="D85" s="5"/>
      <c r="E85" s="5"/>
      <c r="F85" s="5"/>
    </row>
    <row r="86" spans="2:6" x14ac:dyDescent="0.2">
      <c r="B86" s="5"/>
      <c r="C86" s="5"/>
      <c r="D86" s="5"/>
      <c r="E86" s="5"/>
      <c r="F86" s="5"/>
    </row>
    <row r="87" spans="2:6" x14ac:dyDescent="0.2">
      <c r="B87" s="5"/>
      <c r="C87" s="5"/>
      <c r="D87" s="5"/>
      <c r="E87" s="5"/>
      <c r="F87" s="5"/>
    </row>
    <row r="88" spans="2:6" x14ac:dyDescent="0.2">
      <c r="B88" s="5"/>
      <c r="C88" s="5"/>
      <c r="D88" s="5"/>
      <c r="E88" s="5"/>
      <c r="F88" s="5"/>
    </row>
    <row r="89" spans="2:6" x14ac:dyDescent="0.2">
      <c r="B89" s="5"/>
      <c r="C89" s="5"/>
      <c r="D89" s="5"/>
      <c r="E89" s="5"/>
      <c r="F89" s="5"/>
    </row>
    <row r="90" spans="2:6" x14ac:dyDescent="0.2">
      <c r="B90" s="5"/>
      <c r="C90" s="5"/>
      <c r="D90" s="5"/>
      <c r="E90" s="5"/>
      <c r="F90" s="5"/>
    </row>
    <row r="91" spans="2:6" x14ac:dyDescent="0.2">
      <c r="B91" s="5"/>
      <c r="C91" s="5"/>
      <c r="D91" s="5"/>
      <c r="E91" s="5"/>
      <c r="F91" s="5"/>
    </row>
    <row r="92" spans="2:6" x14ac:dyDescent="0.2">
      <c r="B92" s="5"/>
      <c r="C92" s="5"/>
      <c r="D92" s="5"/>
      <c r="E92" s="5"/>
      <c r="F92" s="5"/>
    </row>
    <row r="93" spans="2:6" x14ac:dyDescent="0.2">
      <c r="B93" s="5"/>
      <c r="C93" s="5"/>
      <c r="D93" s="5"/>
      <c r="E93" s="5"/>
      <c r="F93" s="5"/>
    </row>
    <row r="94" spans="2:6" x14ac:dyDescent="0.2">
      <c r="B94" s="5"/>
      <c r="C94" s="5"/>
      <c r="D94" s="5"/>
      <c r="E94" s="5"/>
      <c r="F94" s="5"/>
    </row>
    <row r="95" spans="2:6" x14ac:dyDescent="0.2">
      <c r="B95" s="5"/>
      <c r="C95" s="5"/>
      <c r="D95" s="5"/>
      <c r="E95" s="5"/>
      <c r="F95" s="5"/>
    </row>
    <row r="96" spans="2:6" x14ac:dyDescent="0.2">
      <c r="B96" s="5"/>
      <c r="C96" s="5"/>
      <c r="D96" s="5"/>
      <c r="E96" s="5"/>
      <c r="F96" s="5"/>
    </row>
    <row r="97" spans="2:6" x14ac:dyDescent="0.2">
      <c r="B97" s="5"/>
      <c r="C97" s="5"/>
      <c r="D97" s="5"/>
      <c r="E97" s="5"/>
      <c r="F97" s="5"/>
    </row>
    <row r="98" spans="2:6" x14ac:dyDescent="0.2">
      <c r="B98" s="5"/>
      <c r="C98" s="5"/>
      <c r="D98" s="5"/>
      <c r="E98" s="5"/>
      <c r="F98" s="5"/>
    </row>
    <row r="99" spans="2:6" x14ac:dyDescent="0.2">
      <c r="B99" s="5"/>
      <c r="C99" s="5"/>
      <c r="D99" s="5"/>
      <c r="E99" s="5"/>
      <c r="F99" s="5"/>
    </row>
    <row r="100" spans="2:6" x14ac:dyDescent="0.2">
      <c r="B100" s="5"/>
      <c r="C100" s="5"/>
      <c r="D100" s="5"/>
      <c r="E100" s="5"/>
      <c r="F100" s="5"/>
    </row>
    <row r="101" spans="2:6" x14ac:dyDescent="0.2">
      <c r="B101" s="5"/>
      <c r="C101" s="5"/>
      <c r="D101" s="5"/>
      <c r="E101" s="5"/>
      <c r="F101" s="5"/>
    </row>
    <row r="102" spans="2:6" x14ac:dyDescent="0.2">
      <c r="B102" s="5"/>
      <c r="C102" s="5"/>
      <c r="D102" s="5"/>
      <c r="E102" s="5"/>
      <c r="F102" s="5"/>
    </row>
    <row r="103" spans="2:6" x14ac:dyDescent="0.2">
      <c r="B103" s="5"/>
      <c r="C103" s="5"/>
      <c r="D103" s="5"/>
      <c r="E103" s="5"/>
      <c r="F103" s="5"/>
    </row>
    <row r="104" spans="2:6" x14ac:dyDescent="0.2">
      <c r="B104" s="5"/>
      <c r="C104" s="5"/>
      <c r="D104" s="5"/>
      <c r="E104" s="5"/>
      <c r="F104" s="5"/>
    </row>
    <row r="105" spans="2:6" x14ac:dyDescent="0.2">
      <c r="B105" s="5"/>
      <c r="C105" s="5"/>
      <c r="D105" s="5"/>
      <c r="E105" s="5"/>
      <c r="F105" s="5"/>
    </row>
    <row r="106" spans="2:6" x14ac:dyDescent="0.2">
      <c r="B106" s="5"/>
      <c r="C106" s="5"/>
      <c r="D106" s="5"/>
      <c r="E106" s="5"/>
      <c r="F106" s="5"/>
    </row>
    <row r="107" spans="2:6" x14ac:dyDescent="0.2">
      <c r="B107" s="5"/>
      <c r="C107" s="5"/>
      <c r="D107" s="5"/>
      <c r="E107" s="5"/>
      <c r="F107" s="5"/>
    </row>
    <row r="108" spans="2:6" x14ac:dyDescent="0.2">
      <c r="B108" s="5"/>
      <c r="C108" s="5"/>
      <c r="D108" s="5"/>
      <c r="E108" s="5"/>
      <c r="F108" s="5"/>
    </row>
    <row r="109" spans="2:6" x14ac:dyDescent="0.2">
      <c r="B109" s="5"/>
      <c r="C109" s="5"/>
      <c r="D109" s="5"/>
      <c r="E109" s="5"/>
      <c r="F109" s="5"/>
    </row>
    <row r="110" spans="2:6" x14ac:dyDescent="0.2">
      <c r="B110" s="5"/>
      <c r="C110" s="5"/>
      <c r="D110" s="5"/>
      <c r="E110" s="5"/>
      <c r="F110" s="5"/>
    </row>
    <row r="111" spans="2:6" x14ac:dyDescent="0.2">
      <c r="B111" s="5"/>
      <c r="C111" s="5"/>
      <c r="D111" s="5"/>
      <c r="E111" s="5"/>
      <c r="F111" s="5"/>
    </row>
    <row r="112" spans="2:6" x14ac:dyDescent="0.2">
      <c r="B112" s="5"/>
      <c r="C112" s="5"/>
      <c r="D112" s="5"/>
      <c r="E112" s="5"/>
      <c r="F112" s="5"/>
    </row>
    <row r="113" spans="2:6" x14ac:dyDescent="0.2">
      <c r="B113" s="5"/>
      <c r="C113" s="5"/>
      <c r="D113" s="5"/>
      <c r="E113" s="5"/>
      <c r="F113" s="5"/>
    </row>
    <row r="114" spans="2:6" x14ac:dyDescent="0.2">
      <c r="B114" s="5"/>
      <c r="C114" s="5"/>
      <c r="D114" s="5"/>
      <c r="E114" s="5"/>
      <c r="F114" s="5"/>
    </row>
    <row r="115" spans="2:6" x14ac:dyDescent="0.2">
      <c r="B115" s="5"/>
      <c r="C115" s="5"/>
      <c r="D115" s="5"/>
      <c r="E115" s="5"/>
      <c r="F115" s="5"/>
    </row>
    <row r="116" spans="2:6" x14ac:dyDescent="0.2">
      <c r="B116" s="5"/>
      <c r="C116" s="5"/>
      <c r="D116" s="5"/>
      <c r="E116" s="5"/>
      <c r="F116" s="5"/>
    </row>
    <row r="117" spans="2:6" x14ac:dyDescent="0.2">
      <c r="B117" s="5"/>
      <c r="C117" s="5"/>
      <c r="D117" s="5"/>
      <c r="E117" s="5"/>
      <c r="F117" s="5"/>
    </row>
    <row r="118" spans="2:6" x14ac:dyDescent="0.2">
      <c r="B118" s="5"/>
      <c r="C118" s="5"/>
      <c r="D118" s="5"/>
      <c r="E118" s="5"/>
      <c r="F118" s="5"/>
    </row>
    <row r="119" spans="2:6" x14ac:dyDescent="0.2">
      <c r="B119" s="5"/>
      <c r="C119" s="5"/>
      <c r="D119" s="5"/>
      <c r="E119" s="5"/>
      <c r="F119" s="5"/>
    </row>
    <row r="120" spans="2:6" x14ac:dyDescent="0.2">
      <c r="B120" s="5"/>
      <c r="C120" s="5"/>
      <c r="D120" s="5"/>
      <c r="E120" s="5"/>
      <c r="F120" s="5"/>
    </row>
    <row r="121" spans="2:6" x14ac:dyDescent="0.2">
      <c r="B121" s="5"/>
      <c r="C121" s="5"/>
      <c r="D121" s="5"/>
      <c r="E121" s="5"/>
      <c r="F121" s="5"/>
    </row>
    <row r="122" spans="2:6" x14ac:dyDescent="0.2">
      <c r="B122" s="5"/>
      <c r="C122" s="5"/>
      <c r="D122" s="5"/>
      <c r="E122" s="5"/>
      <c r="F122" s="5"/>
    </row>
    <row r="123" spans="2:6" x14ac:dyDescent="0.2">
      <c r="B123" s="5"/>
      <c r="C123" s="5"/>
      <c r="D123" s="5"/>
      <c r="E123" s="5"/>
      <c r="F123" s="5"/>
    </row>
    <row r="124" spans="2:6" x14ac:dyDescent="0.2">
      <c r="B124" s="5"/>
      <c r="C124" s="5"/>
      <c r="D124" s="5"/>
      <c r="E124" s="5"/>
      <c r="F124" s="5"/>
    </row>
    <row r="125" spans="2:6" x14ac:dyDescent="0.2">
      <c r="B125" s="5"/>
      <c r="C125" s="5"/>
      <c r="D125" s="5"/>
      <c r="E125" s="5"/>
      <c r="F125" s="5"/>
    </row>
    <row r="126" spans="2:6" x14ac:dyDescent="0.2">
      <c r="B126" s="5"/>
      <c r="C126" s="5"/>
      <c r="D126" s="5"/>
      <c r="E126" s="5"/>
      <c r="F126" s="5"/>
    </row>
    <row r="127" spans="2:6" x14ac:dyDescent="0.2">
      <c r="B127" s="5"/>
      <c r="C127" s="5"/>
      <c r="D127" s="5"/>
      <c r="E127" s="5"/>
      <c r="F127" s="5"/>
    </row>
    <row r="128" spans="2:6" x14ac:dyDescent="0.2">
      <c r="B128" s="5"/>
      <c r="C128" s="5"/>
      <c r="D128" s="5"/>
      <c r="E128" s="5"/>
      <c r="F128" s="5"/>
    </row>
    <row r="129" spans="2:6" x14ac:dyDescent="0.2">
      <c r="B129" s="5"/>
      <c r="C129" s="5"/>
      <c r="D129" s="5"/>
      <c r="E129" s="5"/>
      <c r="F129" s="5"/>
    </row>
    <row r="130" spans="2:6" x14ac:dyDescent="0.2">
      <c r="B130" s="5"/>
      <c r="C130" s="5"/>
      <c r="D130" s="5"/>
      <c r="E130" s="5"/>
      <c r="F130" s="5"/>
    </row>
    <row r="131" spans="2:6" x14ac:dyDescent="0.2">
      <c r="B131" s="5"/>
      <c r="C131" s="5"/>
      <c r="D131" s="5"/>
      <c r="E131" s="5"/>
      <c r="F131" s="5"/>
    </row>
    <row r="132" spans="2:6" x14ac:dyDescent="0.2">
      <c r="B132" s="5"/>
      <c r="C132" s="5"/>
      <c r="D132" s="5"/>
      <c r="E132" s="5"/>
      <c r="F132" s="5"/>
    </row>
    <row r="133" spans="2:6" x14ac:dyDescent="0.2">
      <c r="B133" s="5"/>
      <c r="C133" s="5"/>
      <c r="D133" s="5"/>
      <c r="E133" s="5"/>
      <c r="F133" s="5"/>
    </row>
    <row r="134" spans="2:6" x14ac:dyDescent="0.2">
      <c r="B134" s="5"/>
      <c r="C134" s="5"/>
      <c r="D134" s="5"/>
      <c r="E134" s="5"/>
      <c r="F134" s="5"/>
    </row>
    <row r="135" spans="2:6" x14ac:dyDescent="0.2">
      <c r="B135" s="5"/>
      <c r="C135" s="5"/>
      <c r="D135" s="5"/>
      <c r="E135" s="5"/>
      <c r="F135" s="5"/>
    </row>
    <row r="136" spans="2:6" x14ac:dyDescent="0.2">
      <c r="B136" s="5"/>
      <c r="C136" s="5"/>
      <c r="D136" s="5"/>
      <c r="E136" s="5"/>
      <c r="F136" s="5"/>
    </row>
    <row r="137" spans="2:6" x14ac:dyDescent="0.2">
      <c r="B137" s="5"/>
      <c r="C137" s="5"/>
      <c r="D137" s="5"/>
      <c r="E137" s="5"/>
      <c r="F137" s="5"/>
    </row>
    <row r="138" spans="2:6" x14ac:dyDescent="0.2">
      <c r="B138" s="5"/>
      <c r="C138" s="5"/>
      <c r="D138" s="5"/>
      <c r="E138" s="5"/>
      <c r="F138" s="5"/>
    </row>
    <row r="139" spans="2:6" x14ac:dyDescent="0.2">
      <c r="B139" s="5"/>
      <c r="C139" s="5"/>
      <c r="D139" s="5"/>
      <c r="E139" s="5"/>
      <c r="F139" s="5"/>
    </row>
    <row r="140" spans="2:6" x14ac:dyDescent="0.2">
      <c r="B140" s="5"/>
      <c r="C140" s="5"/>
      <c r="D140" s="5"/>
      <c r="E140" s="5"/>
      <c r="F140" s="5"/>
    </row>
    <row r="141" spans="2:6" x14ac:dyDescent="0.2">
      <c r="B141" s="5"/>
      <c r="C141" s="5"/>
      <c r="D141" s="5"/>
      <c r="E141" s="5"/>
      <c r="F141" s="5"/>
    </row>
    <row r="142" spans="2:6" x14ac:dyDescent="0.2">
      <c r="B142" s="5"/>
      <c r="C142" s="5"/>
      <c r="D142" s="5"/>
      <c r="E142" s="5"/>
      <c r="F142" s="5"/>
    </row>
    <row r="143" spans="2:6" x14ac:dyDescent="0.2">
      <c r="B143" s="5"/>
      <c r="C143" s="5"/>
      <c r="D143" s="5"/>
      <c r="E143" s="5"/>
      <c r="F143" s="5"/>
    </row>
    <row r="144" spans="2:6" x14ac:dyDescent="0.2">
      <c r="B144" s="5"/>
      <c r="C144" s="5"/>
      <c r="D144" s="5"/>
      <c r="E144" s="5"/>
      <c r="F144" s="5"/>
    </row>
    <row r="145" spans="2:6" x14ac:dyDescent="0.2">
      <c r="B145" s="5"/>
      <c r="C145" s="5"/>
      <c r="D145" s="5"/>
      <c r="E145" s="5"/>
      <c r="F145" s="5"/>
    </row>
    <row r="146" spans="2:6" x14ac:dyDescent="0.2">
      <c r="B146" s="5"/>
      <c r="C146" s="5"/>
      <c r="D146" s="5"/>
      <c r="E146" s="5"/>
      <c r="F146" s="5"/>
    </row>
    <row r="147" spans="2:6" x14ac:dyDescent="0.2">
      <c r="B147" s="5"/>
      <c r="C147" s="5"/>
      <c r="D147" s="5"/>
      <c r="E147" s="5"/>
      <c r="F147" s="5"/>
    </row>
    <row r="148" spans="2:6" x14ac:dyDescent="0.2">
      <c r="B148" s="5"/>
      <c r="C148" s="5"/>
      <c r="D148" s="5"/>
      <c r="E148" s="5"/>
      <c r="F148" s="5"/>
    </row>
    <row r="149" spans="2:6" x14ac:dyDescent="0.2">
      <c r="B149" s="5"/>
      <c r="C149" s="5"/>
      <c r="D149" s="5"/>
      <c r="E149" s="5"/>
      <c r="F149" s="5"/>
    </row>
    <row r="150" spans="2:6" x14ac:dyDescent="0.2">
      <c r="B150" s="5"/>
      <c r="C150" s="5"/>
      <c r="D150" s="5"/>
      <c r="E150" s="5"/>
      <c r="F150" s="5"/>
    </row>
    <row r="151" spans="2:6" x14ac:dyDescent="0.2">
      <c r="B151" s="5"/>
      <c r="C151" s="5"/>
      <c r="D151" s="5"/>
      <c r="E151" s="5"/>
      <c r="F151" s="5"/>
    </row>
    <row r="152" spans="2:6" x14ac:dyDescent="0.2">
      <c r="B152" s="5"/>
      <c r="C152" s="5"/>
      <c r="D152" s="5"/>
      <c r="E152" s="5"/>
      <c r="F152" s="5"/>
    </row>
    <row r="153" spans="2:6" x14ac:dyDescent="0.2">
      <c r="B153" s="5"/>
      <c r="C153" s="5"/>
      <c r="D153" s="5"/>
      <c r="E153" s="5"/>
      <c r="F153" s="5"/>
    </row>
    <row r="154" spans="2:6" x14ac:dyDescent="0.2">
      <c r="B154" s="5"/>
      <c r="C154" s="5"/>
      <c r="D154" s="5"/>
      <c r="E154" s="5"/>
      <c r="F154" s="5"/>
    </row>
    <row r="155" spans="2:6" x14ac:dyDescent="0.2">
      <c r="B155" s="5"/>
      <c r="C155" s="5"/>
      <c r="D155" s="5"/>
      <c r="E155" s="5"/>
      <c r="F155" s="5"/>
    </row>
    <row r="156" spans="2:6" x14ac:dyDescent="0.2">
      <c r="B156" s="5"/>
      <c r="C156" s="5"/>
      <c r="D156" s="5"/>
      <c r="E156" s="5"/>
      <c r="F156" s="5"/>
    </row>
    <row r="157" spans="2:6" x14ac:dyDescent="0.2">
      <c r="B157" s="5"/>
      <c r="C157" s="5"/>
      <c r="D157" s="5"/>
      <c r="E157" s="5"/>
      <c r="F157" s="5"/>
    </row>
    <row r="158" spans="2:6" x14ac:dyDescent="0.2">
      <c r="B158" s="5"/>
      <c r="C158" s="5"/>
      <c r="D158" s="5"/>
      <c r="E158" s="5"/>
      <c r="F158" s="5"/>
    </row>
    <row r="159" spans="2:6" x14ac:dyDescent="0.2">
      <c r="B159" s="5"/>
      <c r="C159" s="5"/>
      <c r="D159" s="5"/>
      <c r="E159" s="5"/>
      <c r="F159" s="5"/>
    </row>
    <row r="160" spans="2:6" x14ac:dyDescent="0.2">
      <c r="B160" s="5"/>
      <c r="C160" s="5"/>
      <c r="D160" s="5"/>
      <c r="E160" s="5"/>
      <c r="F160" s="5"/>
    </row>
    <row r="161" spans="2:6" x14ac:dyDescent="0.2">
      <c r="B161" s="5"/>
      <c r="C161" s="5"/>
      <c r="D161" s="5"/>
      <c r="E161" s="5"/>
      <c r="F161" s="5"/>
    </row>
    <row r="162" spans="2:6" x14ac:dyDescent="0.2">
      <c r="B162" s="5"/>
      <c r="C162" s="5"/>
      <c r="D162" s="5"/>
      <c r="E162" s="5"/>
      <c r="F162" s="5"/>
    </row>
    <row r="163" spans="2:6" x14ac:dyDescent="0.2">
      <c r="B163" s="5"/>
      <c r="C163" s="5"/>
      <c r="D163" s="5"/>
      <c r="E163" s="5"/>
      <c r="F163" s="5"/>
    </row>
    <row r="164" spans="2:6" x14ac:dyDescent="0.2">
      <c r="B164" s="5"/>
      <c r="C164" s="5"/>
      <c r="D164" s="5"/>
      <c r="E164" s="5"/>
      <c r="F164" s="5"/>
    </row>
    <row r="165" spans="2:6" x14ac:dyDescent="0.2">
      <c r="B165" s="5"/>
      <c r="C165" s="5"/>
      <c r="D165" s="5"/>
      <c r="E165" s="5"/>
      <c r="F165" s="5"/>
    </row>
    <row r="166" spans="2:6" x14ac:dyDescent="0.2">
      <c r="B166" s="5"/>
      <c r="C166" s="5"/>
      <c r="D166" s="5"/>
      <c r="E166" s="5"/>
      <c r="F166" s="5"/>
    </row>
    <row r="167" spans="2:6" x14ac:dyDescent="0.2">
      <c r="B167" s="5"/>
      <c r="C167" s="5"/>
      <c r="D167" s="5"/>
      <c r="E167" s="5"/>
      <c r="F167" s="5"/>
    </row>
    <row r="168" spans="2:6" x14ac:dyDescent="0.2">
      <c r="B168" s="5"/>
      <c r="C168" s="5"/>
      <c r="D168" s="5"/>
      <c r="E168" s="5"/>
      <c r="F168" s="5"/>
    </row>
    <row r="169" spans="2:6" x14ac:dyDescent="0.2">
      <c r="B169" s="5"/>
      <c r="C169" s="5"/>
      <c r="D169" s="5"/>
      <c r="E169" s="5"/>
      <c r="F169" s="5"/>
    </row>
    <row r="170" spans="2:6" x14ac:dyDescent="0.2">
      <c r="B170" s="5"/>
      <c r="C170" s="5"/>
      <c r="D170" s="5"/>
      <c r="E170" s="5"/>
      <c r="F170" s="5"/>
    </row>
    <row r="171" spans="2:6" x14ac:dyDescent="0.2">
      <c r="B171" s="5"/>
      <c r="C171" s="5"/>
      <c r="D171" s="5"/>
      <c r="E171" s="5"/>
      <c r="F171" s="5"/>
    </row>
    <row r="172" spans="2:6" x14ac:dyDescent="0.2">
      <c r="B172" s="5"/>
      <c r="C172" s="5"/>
      <c r="D172" s="5"/>
      <c r="E172" s="5"/>
      <c r="F172" s="5"/>
    </row>
    <row r="173" spans="2:6" x14ac:dyDescent="0.2">
      <c r="B173" s="5"/>
      <c r="C173" s="5"/>
      <c r="D173" s="5"/>
      <c r="E173" s="5"/>
      <c r="F173" s="5"/>
    </row>
    <row r="174" spans="2:6" x14ac:dyDescent="0.2">
      <c r="B174" s="5"/>
      <c r="C174" s="5"/>
      <c r="D174" s="5"/>
      <c r="E174" s="5"/>
      <c r="F174" s="5"/>
    </row>
    <row r="175" spans="2:6" x14ac:dyDescent="0.2">
      <c r="B175" s="5"/>
      <c r="C175" s="5"/>
      <c r="D175" s="5"/>
      <c r="E175" s="5"/>
      <c r="F175" s="5"/>
    </row>
    <row r="176" spans="2:6" x14ac:dyDescent="0.2">
      <c r="B176" s="5"/>
      <c r="C176" s="5"/>
      <c r="D176" s="5"/>
      <c r="E176" s="5"/>
      <c r="F176" s="5"/>
    </row>
    <row r="177" spans="2:6" x14ac:dyDescent="0.2">
      <c r="B177" s="5"/>
      <c r="C177" s="5"/>
      <c r="D177" s="5"/>
      <c r="E177" s="5"/>
      <c r="F177" s="5"/>
    </row>
    <row r="178" spans="2:6" x14ac:dyDescent="0.2">
      <c r="B178" s="5"/>
      <c r="C178" s="5"/>
      <c r="D178" s="5"/>
      <c r="E178" s="5"/>
      <c r="F178" s="5"/>
    </row>
    <row r="179" spans="2:6" x14ac:dyDescent="0.2">
      <c r="B179" s="5"/>
      <c r="C179" s="5"/>
      <c r="D179" s="5"/>
      <c r="E179" s="5"/>
      <c r="F179" s="5"/>
    </row>
  </sheetData>
  <phoneticPr fontId="0" type="noConversion"/>
  <conditionalFormatting sqref="J5:J38">
    <cfRule type="cellIs" dxfId="291" priority="8" stopIfTrue="1" operator="notEqual">
      <formula>0</formula>
    </cfRule>
  </conditionalFormatting>
  <conditionalFormatting sqref="F5:F38">
    <cfRule type="cellIs" dxfId="290" priority="11" stopIfTrue="1" operator="lessThan">
      <formula>0</formula>
    </cfRule>
  </conditionalFormatting>
  <conditionalFormatting sqref="A37:A38">
    <cfRule type="cellIs" dxfId="289" priority="6" stopIfTrue="1" operator="lessThan">
      <formula>0</formula>
    </cfRule>
  </conditionalFormatting>
  <conditionalFormatting sqref="I37:I38">
    <cfRule type="cellIs" dxfId="288" priority="5" stopIfTrue="1" operator="lessThan">
      <formula>0</formula>
    </cfRule>
  </conditionalFormatting>
  <conditionalFormatting sqref="B5:B38">
    <cfRule type="cellIs" dxfId="287" priority="4" stopIfTrue="1" operator="lessThan">
      <formula>0</formula>
    </cfRule>
  </conditionalFormatting>
  <conditionalFormatting sqref="C5:C38">
    <cfRule type="cellIs" dxfId="286" priority="3" stopIfTrue="1" operator="lessThan">
      <formula>0</formula>
    </cfRule>
  </conditionalFormatting>
  <conditionalFormatting sqref="D5:D38">
    <cfRule type="cellIs" dxfId="285" priority="2" stopIfTrue="1" operator="lessThan">
      <formula>0</formula>
    </cfRule>
  </conditionalFormatting>
  <conditionalFormatting sqref="E5:E38">
    <cfRule type="cellIs" dxfId="28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111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2" t="s">
        <v>140</v>
      </c>
      <c r="C5" s="102" t="s">
        <v>140</v>
      </c>
      <c r="D5" s="102" t="s">
        <v>140</v>
      </c>
      <c r="E5" s="102" t="s">
        <v>140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 t="s">
        <v>140</v>
      </c>
      <c r="C6" s="102" t="s">
        <v>140</v>
      </c>
      <c r="D6" s="102" t="s">
        <v>140</v>
      </c>
      <c r="E6" s="102" t="s">
        <v>140</v>
      </c>
      <c r="F6" s="102" t="s">
        <v>140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 t="s">
        <v>140</v>
      </c>
      <c r="C7" s="102" t="s">
        <v>140</v>
      </c>
      <c r="D7" s="102" t="s">
        <v>140</v>
      </c>
      <c r="E7" s="102" t="s">
        <v>140</v>
      </c>
      <c r="F7" s="102" t="s">
        <v>140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 t="s">
        <v>140</v>
      </c>
      <c r="C8" s="102" t="s">
        <v>140</v>
      </c>
      <c r="D8" s="102" t="s">
        <v>140</v>
      </c>
      <c r="E8" s="102" t="s">
        <v>140</v>
      </c>
      <c r="F8" s="102" t="s">
        <v>140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 t="s">
        <v>140</v>
      </c>
      <c r="C9" s="102" t="s">
        <v>140</v>
      </c>
      <c r="D9" s="102" t="s">
        <v>140</v>
      </c>
      <c r="E9" s="102" t="s">
        <v>140</v>
      </c>
      <c r="F9" s="102" t="s">
        <v>140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 t="s">
        <v>140</v>
      </c>
      <c r="C10" s="102" t="s">
        <v>140</v>
      </c>
      <c r="D10" s="102" t="s">
        <v>140</v>
      </c>
      <c r="E10" s="102" t="s">
        <v>140</v>
      </c>
      <c r="F10" s="102" t="s">
        <v>140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 t="s">
        <v>140</v>
      </c>
      <c r="C11" s="102" t="s">
        <v>140</v>
      </c>
      <c r="D11" s="102" t="s">
        <v>140</v>
      </c>
      <c r="E11" s="102" t="s">
        <v>140</v>
      </c>
      <c r="F11" s="102" t="s">
        <v>140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 t="s">
        <v>140</v>
      </c>
      <c r="C12" s="102" t="s">
        <v>140</v>
      </c>
      <c r="D12" s="102" t="s">
        <v>140</v>
      </c>
      <c r="E12" s="102" t="s">
        <v>140</v>
      </c>
      <c r="F12" s="102" t="s">
        <v>140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 t="s">
        <v>140</v>
      </c>
      <c r="C13" s="102" t="s">
        <v>140</v>
      </c>
      <c r="D13" s="102" t="s">
        <v>140</v>
      </c>
      <c r="E13" s="102" t="s">
        <v>140</v>
      </c>
      <c r="F13" s="102" t="s">
        <v>140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 t="s">
        <v>140</v>
      </c>
      <c r="C14" s="102" t="s">
        <v>140</v>
      </c>
      <c r="D14" s="102" t="s">
        <v>140</v>
      </c>
      <c r="E14" s="102" t="s">
        <v>140</v>
      </c>
      <c r="F14" s="102" t="s">
        <v>140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 t="s">
        <v>140</v>
      </c>
      <c r="C15" s="102" t="s">
        <v>140</v>
      </c>
      <c r="D15" s="102" t="s">
        <v>140</v>
      </c>
      <c r="E15" s="102" t="s">
        <v>140</v>
      </c>
      <c r="F15" s="102" t="s">
        <v>140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 t="s">
        <v>140</v>
      </c>
      <c r="C16" s="102" t="s">
        <v>140</v>
      </c>
      <c r="D16" s="102" t="s">
        <v>140</v>
      </c>
      <c r="E16" s="102" t="s">
        <v>140</v>
      </c>
      <c r="F16" s="102" t="s">
        <v>140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 t="s">
        <v>140</v>
      </c>
      <c r="C17" s="102" t="s">
        <v>140</v>
      </c>
      <c r="D17" s="102" t="s">
        <v>140</v>
      </c>
      <c r="E17" s="102" t="s">
        <v>140</v>
      </c>
      <c r="F17" s="102" t="s">
        <v>140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 t="s">
        <v>140</v>
      </c>
      <c r="C18" s="102" t="s">
        <v>140</v>
      </c>
      <c r="D18" s="102" t="s">
        <v>140</v>
      </c>
      <c r="E18" s="102" t="s">
        <v>140</v>
      </c>
      <c r="F18" s="102" t="s">
        <v>140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 t="s">
        <v>140</v>
      </c>
      <c r="C19" s="102" t="s">
        <v>140</v>
      </c>
      <c r="D19" s="102" t="s">
        <v>140</v>
      </c>
      <c r="E19" s="102" t="s">
        <v>140</v>
      </c>
      <c r="F19" s="102" t="s">
        <v>140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 t="s">
        <v>140</v>
      </c>
      <c r="C20" s="102" t="s">
        <v>140</v>
      </c>
      <c r="D20" s="102" t="s">
        <v>140</v>
      </c>
      <c r="E20" s="102" t="s">
        <v>140</v>
      </c>
      <c r="F20" s="102" t="s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 t="s">
        <v>140</v>
      </c>
      <c r="C21" s="102" t="s">
        <v>140</v>
      </c>
      <c r="D21" s="102" t="s">
        <v>140</v>
      </c>
      <c r="E21" s="102" t="s">
        <v>140</v>
      </c>
      <c r="F21" s="102" t="s">
        <v>140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 t="s">
        <v>140</v>
      </c>
      <c r="C22" s="102" t="s">
        <v>140</v>
      </c>
      <c r="D22" s="102" t="s">
        <v>140</v>
      </c>
      <c r="E22" s="102" t="s">
        <v>140</v>
      </c>
      <c r="F22" s="102" t="s">
        <v>140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 t="s">
        <v>140</v>
      </c>
      <c r="C23" s="102" t="s">
        <v>140</v>
      </c>
      <c r="D23" s="102" t="s">
        <v>140</v>
      </c>
      <c r="E23" s="102" t="s">
        <v>140</v>
      </c>
      <c r="F23" s="102" t="s">
        <v>140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 t="s">
        <v>140</v>
      </c>
      <c r="C24" s="102" t="s">
        <v>140</v>
      </c>
      <c r="D24" s="102" t="s">
        <v>140</v>
      </c>
      <c r="E24" s="102" t="s">
        <v>140</v>
      </c>
      <c r="F24" s="102" t="s">
        <v>140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 t="s">
        <v>140</v>
      </c>
      <c r="C25" s="102" t="s">
        <v>140</v>
      </c>
      <c r="D25" s="102" t="s">
        <v>140</v>
      </c>
      <c r="E25" s="102" t="s">
        <v>140</v>
      </c>
      <c r="F25" s="102" t="s">
        <v>140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 t="s">
        <v>140</v>
      </c>
      <c r="C26" s="102" t="s">
        <v>140</v>
      </c>
      <c r="D26" s="102" t="s">
        <v>140</v>
      </c>
      <c r="E26" s="102" t="s">
        <v>140</v>
      </c>
      <c r="F26" s="102" t="s">
        <v>140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 t="s">
        <v>140</v>
      </c>
      <c r="C27" s="102" t="s">
        <v>140</v>
      </c>
      <c r="D27" s="102" t="s">
        <v>140</v>
      </c>
      <c r="E27" s="102" t="s">
        <v>140</v>
      </c>
      <c r="F27" s="102" t="s">
        <v>140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 t="s">
        <v>140</v>
      </c>
      <c r="C28" s="102" t="s">
        <v>140</v>
      </c>
      <c r="D28" s="102" t="s">
        <v>140</v>
      </c>
      <c r="E28" s="102" t="s">
        <v>140</v>
      </c>
      <c r="F28" s="102" t="s">
        <v>140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 t="s">
        <v>140</v>
      </c>
      <c r="C29" s="102" t="s">
        <v>140</v>
      </c>
      <c r="D29" s="102" t="s">
        <v>140</v>
      </c>
      <c r="E29" s="102" t="s">
        <v>140</v>
      </c>
      <c r="F29" s="102" t="s">
        <v>140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 t="s">
        <v>140</v>
      </c>
      <c r="C30" s="102" t="s">
        <v>140</v>
      </c>
      <c r="D30" s="102" t="s">
        <v>140</v>
      </c>
      <c r="E30" s="102" t="s">
        <v>140</v>
      </c>
      <c r="F30" s="102" t="s">
        <v>140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 t="s">
        <v>140</v>
      </c>
      <c r="C31" s="102" t="s">
        <v>140</v>
      </c>
      <c r="D31" s="102" t="s">
        <v>140</v>
      </c>
      <c r="E31" s="102" t="s">
        <v>140</v>
      </c>
      <c r="F31" s="102" t="s">
        <v>140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 t="s">
        <v>140</v>
      </c>
      <c r="C32" s="102" t="s">
        <v>140</v>
      </c>
      <c r="D32" s="102" t="s">
        <v>140</v>
      </c>
      <c r="E32" s="102" t="s">
        <v>140</v>
      </c>
      <c r="F32" s="102" t="s">
        <v>140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 t="s">
        <v>140</v>
      </c>
      <c r="C33" s="102" t="s">
        <v>140</v>
      </c>
      <c r="D33" s="102" t="s">
        <v>140</v>
      </c>
      <c r="E33" s="102" t="s">
        <v>140</v>
      </c>
      <c r="F33" s="102" t="s">
        <v>140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 t="s">
        <v>140</v>
      </c>
      <c r="C34" s="102" t="s">
        <v>140</v>
      </c>
      <c r="D34" s="102" t="s">
        <v>140</v>
      </c>
      <c r="E34" s="102" t="s">
        <v>140</v>
      </c>
      <c r="F34" s="102" t="s">
        <v>140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 t="s">
        <v>140</v>
      </c>
      <c r="C35" s="102" t="s">
        <v>140</v>
      </c>
      <c r="D35" s="102" t="s">
        <v>140</v>
      </c>
      <c r="E35" s="102" t="s">
        <v>140</v>
      </c>
      <c r="F35" s="102" t="s">
        <v>140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2" t="s">
        <v>147</v>
      </c>
      <c r="C36" s="102" t="s">
        <v>147</v>
      </c>
      <c r="D36" s="102" t="s">
        <v>147</v>
      </c>
      <c r="E36" s="102" t="s">
        <v>147</v>
      </c>
      <c r="F36" s="102" t="s">
        <v>140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 t="s">
        <v>140</v>
      </c>
      <c r="C37" s="81" t="s">
        <v>140</v>
      </c>
      <c r="D37" s="81" t="s">
        <v>140</v>
      </c>
      <c r="E37" s="81" t="s">
        <v>140</v>
      </c>
      <c r="F37" s="81" t="s">
        <v>140</v>
      </c>
      <c r="G37" s="84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 t="s">
        <v>140</v>
      </c>
      <c r="C38" s="81" t="s">
        <v>140</v>
      </c>
      <c r="D38" s="81" t="s">
        <v>140</v>
      </c>
      <c r="E38" s="81" t="s">
        <v>140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3" width="12.5703125" style="21" customWidth="1"/>
    <col min="4" max="4" width="12.5703125" style="110" customWidth="1"/>
    <col min="5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131"/>
      <c r="E1" s="73"/>
      <c r="F1" s="73"/>
      <c r="G1" s="73"/>
      <c r="H1" s="73"/>
      <c r="I1" s="74" t="s">
        <v>102</v>
      </c>
    </row>
    <row r="2" spans="1:10" s="1" customFormat="1" ht="18.75" customHeight="1" x14ac:dyDescent="0.3">
      <c r="A2" s="75" t="s">
        <v>146</v>
      </c>
      <c r="B2" s="76"/>
      <c r="C2" s="76"/>
      <c r="D2" s="132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2" t="s">
        <v>140</v>
      </c>
      <c r="C5" s="102" t="s">
        <v>140</v>
      </c>
      <c r="D5" s="102" t="s">
        <v>140</v>
      </c>
      <c r="E5" s="102" t="s">
        <v>140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 t="s">
        <v>140</v>
      </c>
      <c r="C6" s="102" t="s">
        <v>140</v>
      </c>
      <c r="D6" s="102" t="s">
        <v>140</v>
      </c>
      <c r="E6" s="102" t="s">
        <v>140</v>
      </c>
      <c r="F6" s="102" t="s">
        <v>140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 t="s">
        <v>140</v>
      </c>
      <c r="C7" s="102" t="s">
        <v>140</v>
      </c>
      <c r="D7" s="102" t="s">
        <v>140</v>
      </c>
      <c r="E7" s="102" t="s">
        <v>140</v>
      </c>
      <c r="F7" s="102" t="s">
        <v>140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 t="s">
        <v>140</v>
      </c>
      <c r="C8" s="102" t="s">
        <v>140</v>
      </c>
      <c r="D8" s="102" t="s">
        <v>140</v>
      </c>
      <c r="E8" s="102" t="s">
        <v>140</v>
      </c>
      <c r="F8" s="102" t="s">
        <v>140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 t="s">
        <v>140</v>
      </c>
      <c r="C9" s="102" t="s">
        <v>140</v>
      </c>
      <c r="D9" s="102" t="s">
        <v>140</v>
      </c>
      <c r="E9" s="102" t="s">
        <v>140</v>
      </c>
      <c r="F9" s="102" t="s">
        <v>140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 t="s">
        <v>140</v>
      </c>
      <c r="C10" s="102" t="s">
        <v>140</v>
      </c>
      <c r="D10" s="102" t="s">
        <v>140</v>
      </c>
      <c r="E10" s="102" t="s">
        <v>140</v>
      </c>
      <c r="F10" s="102" t="s">
        <v>140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 t="s">
        <v>140</v>
      </c>
      <c r="C11" s="102" t="s">
        <v>140</v>
      </c>
      <c r="D11" s="102" t="s">
        <v>140</v>
      </c>
      <c r="E11" s="102" t="s">
        <v>140</v>
      </c>
      <c r="F11" s="102" t="s">
        <v>140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 t="s">
        <v>140</v>
      </c>
      <c r="C12" s="102" t="s">
        <v>140</v>
      </c>
      <c r="D12" s="102" t="s">
        <v>140</v>
      </c>
      <c r="E12" s="102" t="s">
        <v>140</v>
      </c>
      <c r="F12" s="102" t="s">
        <v>140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 t="s">
        <v>140</v>
      </c>
      <c r="C13" s="102" t="s">
        <v>140</v>
      </c>
      <c r="D13" s="102" t="s">
        <v>140</v>
      </c>
      <c r="E13" s="102" t="s">
        <v>140</v>
      </c>
      <c r="F13" s="102" t="s">
        <v>140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 t="s">
        <v>140</v>
      </c>
      <c r="C14" s="102" t="s">
        <v>140</v>
      </c>
      <c r="D14" s="102" t="s">
        <v>140</v>
      </c>
      <c r="E14" s="102" t="s">
        <v>140</v>
      </c>
      <c r="F14" s="102" t="s">
        <v>140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 t="s">
        <v>140</v>
      </c>
      <c r="C15" s="102" t="s">
        <v>140</v>
      </c>
      <c r="D15" s="102" t="s">
        <v>140</v>
      </c>
      <c r="E15" s="102" t="s">
        <v>140</v>
      </c>
      <c r="F15" s="102" t="s">
        <v>140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 t="s">
        <v>140</v>
      </c>
      <c r="C16" s="102" t="s">
        <v>140</v>
      </c>
      <c r="D16" s="102" t="s">
        <v>140</v>
      </c>
      <c r="E16" s="102" t="s">
        <v>140</v>
      </c>
      <c r="F16" s="102" t="s">
        <v>140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 t="s">
        <v>140</v>
      </c>
      <c r="C17" s="102" t="s">
        <v>140</v>
      </c>
      <c r="D17" s="102" t="s">
        <v>140</v>
      </c>
      <c r="E17" s="102" t="s">
        <v>140</v>
      </c>
      <c r="F17" s="102" t="s">
        <v>140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 t="s">
        <v>140</v>
      </c>
      <c r="C18" s="102" t="s">
        <v>140</v>
      </c>
      <c r="D18" s="102" t="s">
        <v>140</v>
      </c>
      <c r="E18" s="102" t="s">
        <v>140</v>
      </c>
      <c r="F18" s="102" t="s">
        <v>140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 t="s">
        <v>140</v>
      </c>
      <c r="C19" s="102" t="s">
        <v>140</v>
      </c>
      <c r="D19" s="102" t="s">
        <v>140</v>
      </c>
      <c r="E19" s="102" t="s">
        <v>140</v>
      </c>
      <c r="F19" s="102" t="s">
        <v>140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 t="s">
        <v>140</v>
      </c>
      <c r="C20" s="102" t="s">
        <v>140</v>
      </c>
      <c r="D20" s="102" t="s">
        <v>140</v>
      </c>
      <c r="E20" s="102" t="s">
        <v>140</v>
      </c>
      <c r="F20" s="102" t="s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 t="s">
        <v>140</v>
      </c>
      <c r="C21" s="102" t="s">
        <v>140</v>
      </c>
      <c r="D21" s="102" t="s">
        <v>140</v>
      </c>
      <c r="E21" s="102" t="s">
        <v>140</v>
      </c>
      <c r="F21" s="102" t="s">
        <v>140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 t="s">
        <v>140</v>
      </c>
      <c r="C22" s="102" t="s">
        <v>140</v>
      </c>
      <c r="D22" s="102" t="s">
        <v>140</v>
      </c>
      <c r="E22" s="102" t="s">
        <v>140</v>
      </c>
      <c r="F22" s="102" t="s">
        <v>140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 t="s">
        <v>140</v>
      </c>
      <c r="C23" s="102" t="s">
        <v>140</v>
      </c>
      <c r="D23" s="102" t="s">
        <v>140</v>
      </c>
      <c r="E23" s="102" t="s">
        <v>140</v>
      </c>
      <c r="F23" s="102" t="s">
        <v>140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 t="s">
        <v>140</v>
      </c>
      <c r="C24" s="102" t="s">
        <v>140</v>
      </c>
      <c r="D24" s="102" t="s">
        <v>140</v>
      </c>
      <c r="E24" s="102" t="s">
        <v>140</v>
      </c>
      <c r="F24" s="102" t="s">
        <v>140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 t="s">
        <v>140</v>
      </c>
      <c r="C25" s="102" t="s">
        <v>140</v>
      </c>
      <c r="D25" s="102" t="s">
        <v>140</v>
      </c>
      <c r="E25" s="102" t="s">
        <v>140</v>
      </c>
      <c r="F25" s="102" t="s">
        <v>140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 t="s">
        <v>140</v>
      </c>
      <c r="C26" s="102" t="s">
        <v>140</v>
      </c>
      <c r="D26" s="102" t="s">
        <v>140</v>
      </c>
      <c r="E26" s="102" t="s">
        <v>140</v>
      </c>
      <c r="F26" s="102" t="s">
        <v>140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 t="s">
        <v>140</v>
      </c>
      <c r="C27" s="102" t="s">
        <v>140</v>
      </c>
      <c r="D27" s="102" t="s">
        <v>140</v>
      </c>
      <c r="E27" s="102" t="s">
        <v>140</v>
      </c>
      <c r="F27" s="102" t="s">
        <v>140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 t="s">
        <v>140</v>
      </c>
      <c r="C28" s="102" t="s">
        <v>140</v>
      </c>
      <c r="D28" s="102" t="s">
        <v>140</v>
      </c>
      <c r="E28" s="102" t="s">
        <v>140</v>
      </c>
      <c r="F28" s="102" t="s">
        <v>140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 t="s">
        <v>140</v>
      </c>
      <c r="C29" s="102" t="s">
        <v>140</v>
      </c>
      <c r="D29" s="102" t="s">
        <v>140</v>
      </c>
      <c r="E29" s="102" t="s">
        <v>140</v>
      </c>
      <c r="F29" s="102" t="s">
        <v>140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 t="s">
        <v>140</v>
      </c>
      <c r="C30" s="102" t="s">
        <v>140</v>
      </c>
      <c r="D30" s="102" t="s">
        <v>140</v>
      </c>
      <c r="E30" s="102" t="s">
        <v>140</v>
      </c>
      <c r="F30" s="102" t="s">
        <v>140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 t="s">
        <v>140</v>
      </c>
      <c r="C31" s="102" t="s">
        <v>140</v>
      </c>
      <c r="D31" s="102" t="s">
        <v>140</v>
      </c>
      <c r="E31" s="102" t="s">
        <v>140</v>
      </c>
      <c r="F31" s="102" t="s">
        <v>140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 t="s">
        <v>140</v>
      </c>
      <c r="C32" s="102" t="s">
        <v>140</v>
      </c>
      <c r="D32" s="102" t="s">
        <v>140</v>
      </c>
      <c r="E32" s="102" t="s">
        <v>140</v>
      </c>
      <c r="F32" s="102" t="s">
        <v>140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 t="s">
        <v>140</v>
      </c>
      <c r="C33" s="102" t="s">
        <v>140</v>
      </c>
      <c r="D33" s="102" t="s">
        <v>140</v>
      </c>
      <c r="E33" s="102" t="s">
        <v>140</v>
      </c>
      <c r="F33" s="102" t="s">
        <v>140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 t="s">
        <v>140</v>
      </c>
      <c r="C34" s="102" t="s">
        <v>140</v>
      </c>
      <c r="D34" s="102" t="s">
        <v>140</v>
      </c>
      <c r="E34" s="102" t="s">
        <v>140</v>
      </c>
      <c r="F34" s="102" t="s">
        <v>140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 t="s">
        <v>140</v>
      </c>
      <c r="C35" s="102" t="s">
        <v>140</v>
      </c>
      <c r="D35" s="102" t="s">
        <v>140</v>
      </c>
      <c r="E35" s="102" t="s">
        <v>140</v>
      </c>
      <c r="F35" s="102" t="s">
        <v>140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2" t="s">
        <v>147</v>
      </c>
      <c r="C36" s="102" t="s">
        <v>147</v>
      </c>
      <c r="D36" s="102" t="s">
        <v>147</v>
      </c>
      <c r="E36" s="102" t="s">
        <v>147</v>
      </c>
      <c r="F36" s="102" t="s">
        <v>140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 t="s">
        <v>140</v>
      </c>
      <c r="C37" s="81" t="s">
        <v>140</v>
      </c>
      <c r="D37" s="81" t="s">
        <v>140</v>
      </c>
      <c r="E37" s="81" t="s">
        <v>140</v>
      </c>
      <c r="F37" s="81" t="s">
        <v>140</v>
      </c>
      <c r="G37" s="84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 t="s">
        <v>140</v>
      </c>
      <c r="C38" s="81" t="s">
        <v>140</v>
      </c>
      <c r="D38" s="81" t="s">
        <v>140</v>
      </c>
      <c r="E38" s="81" t="s">
        <v>140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D42" s="21"/>
    </row>
    <row r="43" spans="1:10" x14ac:dyDescent="0.2">
      <c r="A43"/>
      <c r="B43"/>
      <c r="C43"/>
      <c r="D43" s="21"/>
    </row>
    <row r="44" spans="1:10" x14ac:dyDescent="0.2">
      <c r="A44"/>
      <c r="B44"/>
      <c r="C44"/>
      <c r="D44" s="21"/>
    </row>
    <row r="45" spans="1:10" x14ac:dyDescent="0.2">
      <c r="A45"/>
      <c r="B45"/>
      <c r="C45"/>
      <c r="D45" s="21"/>
    </row>
    <row r="46" spans="1:10" x14ac:dyDescent="0.2">
      <c r="A46"/>
      <c r="B46"/>
      <c r="C46"/>
      <c r="D46" s="21"/>
    </row>
    <row r="47" spans="1:10" x14ac:dyDescent="0.2">
      <c r="A47"/>
      <c r="B47"/>
      <c r="C47"/>
      <c r="D47" s="21"/>
    </row>
    <row r="48" spans="1:10" x14ac:dyDescent="0.2">
      <c r="A48"/>
      <c r="B48"/>
      <c r="C48"/>
      <c r="D48" s="21"/>
    </row>
    <row r="49" spans="1:4" x14ac:dyDescent="0.2">
      <c r="A49"/>
      <c r="B49"/>
      <c r="C49"/>
      <c r="D49" s="21"/>
    </row>
    <row r="50" spans="1:4" x14ac:dyDescent="0.2">
      <c r="A50"/>
      <c r="B50"/>
      <c r="C50"/>
      <c r="D50" s="21"/>
    </row>
    <row r="51" spans="1:4" x14ac:dyDescent="0.2">
      <c r="A51"/>
      <c r="B51"/>
      <c r="C51"/>
      <c r="D51" s="21"/>
    </row>
    <row r="52" spans="1:4" x14ac:dyDescent="0.2">
      <c r="A52"/>
      <c r="B52"/>
      <c r="C52"/>
      <c r="D52" s="21"/>
    </row>
    <row r="53" spans="1:4" x14ac:dyDescent="0.2">
      <c r="A53"/>
      <c r="B53"/>
      <c r="C53"/>
      <c r="D53" s="21"/>
    </row>
    <row r="54" spans="1:4" x14ac:dyDescent="0.2">
      <c r="A54"/>
      <c r="B54"/>
      <c r="C54"/>
      <c r="D54" s="21"/>
    </row>
    <row r="55" spans="1:4" x14ac:dyDescent="0.2">
      <c r="D55" s="21"/>
    </row>
    <row r="56" spans="1:4" x14ac:dyDescent="0.2">
      <c r="D56" s="21"/>
    </row>
    <row r="57" spans="1:4" x14ac:dyDescent="0.2">
      <c r="D57" s="21"/>
    </row>
    <row r="58" spans="1:4" x14ac:dyDescent="0.2">
      <c r="D58" s="21"/>
    </row>
    <row r="59" spans="1:4" x14ac:dyDescent="0.2">
      <c r="D59" s="21"/>
    </row>
    <row r="60" spans="1:4" x14ac:dyDescent="0.2">
      <c r="D60" s="21"/>
    </row>
    <row r="61" spans="1:4" x14ac:dyDescent="0.2">
      <c r="D61" s="21"/>
    </row>
    <row r="62" spans="1:4" x14ac:dyDescent="0.2">
      <c r="D62" s="21"/>
    </row>
    <row r="63" spans="1:4" x14ac:dyDescent="0.2">
      <c r="D63" s="21"/>
    </row>
    <row r="64" spans="1:4" x14ac:dyDescent="0.2">
      <c r="D64" s="21"/>
    </row>
    <row r="65" spans="4:4" x14ac:dyDescent="0.2">
      <c r="D65" s="21"/>
    </row>
    <row r="66" spans="4:4" x14ac:dyDescent="0.2">
      <c r="D66" s="21"/>
    </row>
    <row r="67" spans="4:4" x14ac:dyDescent="0.2">
      <c r="D67" s="21"/>
    </row>
    <row r="68" spans="4:4" x14ac:dyDescent="0.2">
      <c r="D68" s="21"/>
    </row>
    <row r="69" spans="4:4" x14ac:dyDescent="0.2">
      <c r="D69" s="21"/>
    </row>
    <row r="70" spans="4:4" x14ac:dyDescent="0.2">
      <c r="D70" s="21"/>
    </row>
    <row r="71" spans="4:4" x14ac:dyDescent="0.2">
      <c r="D71" s="21"/>
    </row>
    <row r="72" spans="4:4" x14ac:dyDescent="0.2">
      <c r="D72" s="21"/>
    </row>
    <row r="73" spans="4:4" x14ac:dyDescent="0.2">
      <c r="D73" s="21"/>
    </row>
    <row r="74" spans="4:4" x14ac:dyDescent="0.2">
      <c r="D74" s="21"/>
    </row>
    <row r="75" spans="4:4" x14ac:dyDescent="0.2">
      <c r="D75" s="21"/>
    </row>
    <row r="76" spans="4:4" x14ac:dyDescent="0.2">
      <c r="D76" s="21"/>
    </row>
    <row r="77" spans="4:4" x14ac:dyDescent="0.2">
      <c r="D77" s="21"/>
    </row>
    <row r="78" spans="4:4" x14ac:dyDescent="0.2">
      <c r="D78" s="21"/>
    </row>
    <row r="79" spans="4:4" x14ac:dyDescent="0.2">
      <c r="D79" s="21"/>
    </row>
    <row r="80" spans="4:4" x14ac:dyDescent="0.2">
      <c r="D80" s="21"/>
    </row>
    <row r="81" spans="4:4" x14ac:dyDescent="0.2">
      <c r="D81" s="21"/>
    </row>
    <row r="82" spans="4:4" x14ac:dyDescent="0.2">
      <c r="D82" s="21"/>
    </row>
    <row r="83" spans="4:4" x14ac:dyDescent="0.2">
      <c r="D83" s="21"/>
    </row>
    <row r="84" spans="4:4" x14ac:dyDescent="0.2">
      <c r="D84" s="21"/>
    </row>
    <row r="85" spans="4:4" x14ac:dyDescent="0.2">
      <c r="D85" s="21"/>
    </row>
    <row r="86" spans="4:4" x14ac:dyDescent="0.2">
      <c r="D86" s="21"/>
    </row>
    <row r="87" spans="4:4" x14ac:dyDescent="0.2">
      <c r="D87" s="21"/>
    </row>
    <row r="88" spans="4:4" x14ac:dyDescent="0.2">
      <c r="D88" s="21"/>
    </row>
    <row r="89" spans="4:4" x14ac:dyDescent="0.2">
      <c r="D89" s="21"/>
    </row>
    <row r="90" spans="4:4" x14ac:dyDescent="0.2">
      <c r="D90" s="21"/>
    </row>
    <row r="91" spans="4:4" x14ac:dyDescent="0.2">
      <c r="D91" s="21"/>
    </row>
    <row r="92" spans="4:4" x14ac:dyDescent="0.2">
      <c r="D92" s="21"/>
    </row>
    <row r="93" spans="4:4" x14ac:dyDescent="0.2">
      <c r="D93" s="21"/>
    </row>
    <row r="94" spans="4:4" x14ac:dyDescent="0.2">
      <c r="D94" s="21"/>
    </row>
    <row r="95" spans="4:4" x14ac:dyDescent="0.2">
      <c r="D95" s="21"/>
    </row>
    <row r="96" spans="4:4" x14ac:dyDescent="0.2">
      <c r="D96" s="21"/>
    </row>
    <row r="97" spans="4:4" x14ac:dyDescent="0.2">
      <c r="D97" s="21"/>
    </row>
    <row r="98" spans="4:4" x14ac:dyDescent="0.2">
      <c r="D98" s="21"/>
    </row>
    <row r="99" spans="4:4" x14ac:dyDescent="0.2">
      <c r="D99" s="21"/>
    </row>
    <row r="100" spans="4:4" x14ac:dyDescent="0.2">
      <c r="D100" s="21"/>
    </row>
    <row r="101" spans="4:4" x14ac:dyDescent="0.2">
      <c r="D101" s="21"/>
    </row>
    <row r="102" spans="4:4" x14ac:dyDescent="0.2">
      <c r="D102" s="21"/>
    </row>
    <row r="103" spans="4:4" x14ac:dyDescent="0.2">
      <c r="D103" s="21"/>
    </row>
    <row r="104" spans="4:4" x14ac:dyDescent="0.2">
      <c r="D104" s="21"/>
    </row>
    <row r="105" spans="4:4" x14ac:dyDescent="0.2">
      <c r="D105" s="21"/>
    </row>
    <row r="106" spans="4:4" x14ac:dyDescent="0.2">
      <c r="D106" s="21"/>
    </row>
    <row r="107" spans="4:4" x14ac:dyDescent="0.2">
      <c r="D107" s="21"/>
    </row>
    <row r="108" spans="4:4" x14ac:dyDescent="0.2">
      <c r="D108" s="21"/>
    </row>
    <row r="109" spans="4:4" x14ac:dyDescent="0.2">
      <c r="D109" s="21"/>
    </row>
    <row r="110" spans="4:4" x14ac:dyDescent="0.2">
      <c r="D110" s="21"/>
    </row>
    <row r="111" spans="4:4" x14ac:dyDescent="0.2">
      <c r="D111" s="21"/>
    </row>
    <row r="112" spans="4:4" x14ac:dyDescent="0.2">
      <c r="D112" s="21"/>
    </row>
    <row r="113" spans="4:4" x14ac:dyDescent="0.2">
      <c r="D113" s="21"/>
    </row>
    <row r="114" spans="4:4" x14ac:dyDescent="0.2">
      <c r="D114" s="21"/>
    </row>
    <row r="115" spans="4:4" x14ac:dyDescent="0.2">
      <c r="D115" s="21"/>
    </row>
    <row r="116" spans="4:4" x14ac:dyDescent="0.2">
      <c r="D116" s="21"/>
    </row>
    <row r="117" spans="4:4" x14ac:dyDescent="0.2">
      <c r="D117" s="21"/>
    </row>
    <row r="118" spans="4:4" x14ac:dyDescent="0.2">
      <c r="D118" s="21"/>
    </row>
    <row r="119" spans="4:4" x14ac:dyDescent="0.2">
      <c r="D119" s="21"/>
    </row>
    <row r="120" spans="4:4" x14ac:dyDescent="0.2">
      <c r="D120" s="21"/>
    </row>
    <row r="121" spans="4:4" x14ac:dyDescent="0.2">
      <c r="D121" s="21"/>
    </row>
    <row r="122" spans="4:4" x14ac:dyDescent="0.2">
      <c r="D122" s="21"/>
    </row>
    <row r="123" spans="4:4" x14ac:dyDescent="0.2">
      <c r="D123" s="21"/>
    </row>
    <row r="124" spans="4:4" x14ac:dyDescent="0.2">
      <c r="D124" s="21"/>
    </row>
    <row r="125" spans="4:4" x14ac:dyDescent="0.2">
      <c r="D125" s="21"/>
    </row>
    <row r="126" spans="4:4" x14ac:dyDescent="0.2">
      <c r="D126" s="21"/>
    </row>
    <row r="127" spans="4:4" x14ac:dyDescent="0.2">
      <c r="D127" s="21"/>
    </row>
    <row r="128" spans="4:4" x14ac:dyDescent="0.2">
      <c r="D128" s="21"/>
    </row>
    <row r="129" spans="4:4" x14ac:dyDescent="0.2">
      <c r="D129" s="21"/>
    </row>
    <row r="130" spans="4:4" x14ac:dyDescent="0.2">
      <c r="D130" s="21"/>
    </row>
    <row r="131" spans="4:4" x14ac:dyDescent="0.2">
      <c r="D131" s="21"/>
    </row>
    <row r="132" spans="4:4" x14ac:dyDescent="0.2">
      <c r="D132" s="21"/>
    </row>
    <row r="133" spans="4:4" x14ac:dyDescent="0.2">
      <c r="D133" s="21"/>
    </row>
    <row r="134" spans="4:4" x14ac:dyDescent="0.2">
      <c r="D134" s="21"/>
    </row>
    <row r="135" spans="4:4" x14ac:dyDescent="0.2">
      <c r="D135" s="21"/>
    </row>
    <row r="136" spans="4:4" x14ac:dyDescent="0.2">
      <c r="D136" s="21"/>
    </row>
    <row r="137" spans="4:4" x14ac:dyDescent="0.2">
      <c r="D137" s="21"/>
    </row>
    <row r="138" spans="4:4" x14ac:dyDescent="0.2">
      <c r="D138" s="21"/>
    </row>
    <row r="139" spans="4:4" x14ac:dyDescent="0.2">
      <c r="D139" s="21"/>
    </row>
    <row r="140" spans="4:4" x14ac:dyDescent="0.2">
      <c r="D140" s="21"/>
    </row>
    <row r="141" spans="4:4" x14ac:dyDescent="0.2">
      <c r="D141" s="21"/>
    </row>
    <row r="142" spans="4:4" x14ac:dyDescent="0.2">
      <c r="D142" s="21"/>
    </row>
    <row r="143" spans="4:4" x14ac:dyDescent="0.2">
      <c r="D143" s="21"/>
    </row>
    <row r="144" spans="4:4" x14ac:dyDescent="0.2">
      <c r="D144" s="21"/>
    </row>
    <row r="145" spans="4:4" x14ac:dyDescent="0.2">
      <c r="D145" s="21"/>
    </row>
    <row r="146" spans="4:4" x14ac:dyDescent="0.2">
      <c r="D146" s="21"/>
    </row>
    <row r="147" spans="4:4" x14ac:dyDescent="0.2">
      <c r="D147" s="21"/>
    </row>
    <row r="148" spans="4:4" x14ac:dyDescent="0.2">
      <c r="D148" s="21"/>
    </row>
    <row r="149" spans="4:4" x14ac:dyDescent="0.2">
      <c r="D149" s="21"/>
    </row>
    <row r="150" spans="4:4" x14ac:dyDescent="0.2">
      <c r="D150" s="21"/>
    </row>
    <row r="151" spans="4:4" x14ac:dyDescent="0.2">
      <c r="D151" s="21"/>
    </row>
    <row r="152" spans="4:4" x14ac:dyDescent="0.2">
      <c r="D152" s="21"/>
    </row>
    <row r="153" spans="4:4" x14ac:dyDescent="0.2">
      <c r="D153" s="21"/>
    </row>
    <row r="154" spans="4:4" x14ac:dyDescent="0.2">
      <c r="D154" s="21"/>
    </row>
    <row r="155" spans="4:4" x14ac:dyDescent="0.2">
      <c r="D155" s="21"/>
    </row>
    <row r="156" spans="4:4" x14ac:dyDescent="0.2">
      <c r="D156" s="21"/>
    </row>
    <row r="157" spans="4:4" x14ac:dyDescent="0.2">
      <c r="D157" s="21"/>
    </row>
    <row r="158" spans="4:4" x14ac:dyDescent="0.2">
      <c r="D158" s="21"/>
    </row>
    <row r="159" spans="4:4" x14ac:dyDescent="0.2">
      <c r="D159" s="21"/>
    </row>
    <row r="160" spans="4:4" x14ac:dyDescent="0.2">
      <c r="D160" s="21"/>
    </row>
    <row r="161" spans="4:4" x14ac:dyDescent="0.2">
      <c r="D161" s="21"/>
    </row>
    <row r="162" spans="4:4" x14ac:dyDescent="0.2">
      <c r="D162" s="21"/>
    </row>
    <row r="163" spans="4:4" x14ac:dyDescent="0.2">
      <c r="D163" s="21"/>
    </row>
    <row r="164" spans="4:4" x14ac:dyDescent="0.2">
      <c r="D164" s="21"/>
    </row>
    <row r="165" spans="4:4" x14ac:dyDescent="0.2">
      <c r="D165" s="21"/>
    </row>
    <row r="166" spans="4:4" x14ac:dyDescent="0.2">
      <c r="D166" s="21"/>
    </row>
    <row r="167" spans="4:4" x14ac:dyDescent="0.2">
      <c r="D167" s="21"/>
    </row>
    <row r="168" spans="4:4" x14ac:dyDescent="0.2">
      <c r="D168" s="21"/>
    </row>
    <row r="169" spans="4:4" x14ac:dyDescent="0.2">
      <c r="D169" s="21"/>
    </row>
    <row r="170" spans="4:4" x14ac:dyDescent="0.2">
      <c r="D170" s="21"/>
    </row>
    <row r="171" spans="4:4" x14ac:dyDescent="0.2">
      <c r="D171" s="21"/>
    </row>
    <row r="172" spans="4:4" x14ac:dyDescent="0.2">
      <c r="D172" s="21"/>
    </row>
    <row r="173" spans="4:4" x14ac:dyDescent="0.2">
      <c r="D173" s="21"/>
    </row>
    <row r="174" spans="4:4" x14ac:dyDescent="0.2">
      <c r="D174" s="21"/>
    </row>
    <row r="175" spans="4:4" x14ac:dyDescent="0.2">
      <c r="D175" s="21"/>
    </row>
    <row r="176" spans="4:4" x14ac:dyDescent="0.2">
      <c r="D176" s="21"/>
    </row>
    <row r="177" spans="4:4" x14ac:dyDescent="0.2">
      <c r="D177" s="21"/>
    </row>
    <row r="178" spans="4:4" x14ac:dyDescent="0.2">
      <c r="D178" s="21"/>
    </row>
    <row r="179" spans="4:4" x14ac:dyDescent="0.2">
      <c r="D179" s="21"/>
    </row>
  </sheetData>
  <conditionalFormatting sqref="J5:J38">
    <cfRule type="cellIs" dxfId="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101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 t="s">
        <v>110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88438</v>
      </c>
      <c r="C5" s="99">
        <v>87139</v>
      </c>
      <c r="D5" s="101">
        <v>88052</v>
      </c>
      <c r="E5" s="102">
        <v>91359</v>
      </c>
      <c r="F5" s="102">
        <v>93579</v>
      </c>
      <c r="G5" s="106">
        <f>IF(E5&gt;0,F5/E5-1,"-")</f>
        <v>2.4299740583850538E-2</v>
      </c>
      <c r="H5" s="71">
        <f>IF(B5&gt;0,((F5/B5)^(1/4)-1),"-")</f>
        <v>1.4226308762753437E-2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16648</v>
      </c>
      <c r="C6" s="100">
        <v>15720</v>
      </c>
      <c r="D6" s="102">
        <v>16618</v>
      </c>
      <c r="E6" s="102">
        <v>15652</v>
      </c>
      <c r="F6" s="102">
        <v>16426</v>
      </c>
      <c r="G6" s="106">
        <f t="shared" ref="G6:G38" si="0">IF(E6&gt;0,F6/E6-1,"-")</f>
        <v>4.9450549450549497E-2</v>
      </c>
      <c r="H6" s="71">
        <f t="shared" ref="H6:H38" si="1">IF(B6&gt;0,((F6/B6)^(1/4)-1),"-")</f>
        <v>-3.3505353304416063E-3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984</v>
      </c>
      <c r="C7" s="100">
        <v>1210</v>
      </c>
      <c r="D7" s="102">
        <v>1439</v>
      </c>
      <c r="E7" s="102">
        <v>1320</v>
      </c>
      <c r="F7" s="102">
        <v>781</v>
      </c>
      <c r="G7" s="106">
        <f t="shared" si="0"/>
        <v>-0.40833333333333333</v>
      </c>
      <c r="H7" s="71">
        <f t="shared" si="1"/>
        <v>-5.6126085403329973E-2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181</v>
      </c>
      <c r="C8" s="100">
        <v>135</v>
      </c>
      <c r="D8" s="102">
        <v>349</v>
      </c>
      <c r="E8" s="102">
        <v>80</v>
      </c>
      <c r="F8" s="102">
        <v>284</v>
      </c>
      <c r="G8" s="106">
        <f t="shared" si="0"/>
        <v>2.5499999999999998</v>
      </c>
      <c r="H8" s="71">
        <f t="shared" si="1"/>
        <v>0.1192057721262767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4</v>
      </c>
      <c r="C9" s="100">
        <v>98</v>
      </c>
      <c r="D9" s="102">
        <v>45</v>
      </c>
      <c r="E9" s="102">
        <v>161</v>
      </c>
      <c r="F9" s="102">
        <v>191</v>
      </c>
      <c r="G9" s="106">
        <f t="shared" si="0"/>
        <v>0.18633540372670798</v>
      </c>
      <c r="H9" s="71">
        <f t="shared" si="1"/>
        <v>1.6287140355205292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8</v>
      </c>
      <c r="C10" s="100">
        <v>0</v>
      </c>
      <c r="D10" s="102">
        <v>5</v>
      </c>
      <c r="E10" s="102">
        <v>21</v>
      </c>
      <c r="F10" s="102">
        <v>5</v>
      </c>
      <c r="G10" s="106">
        <f t="shared" si="0"/>
        <v>-0.76190476190476186</v>
      </c>
      <c r="H10" s="71">
        <f t="shared" si="1"/>
        <v>-0.11086029498053862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0</v>
      </c>
      <c r="C11" s="100">
        <v>4</v>
      </c>
      <c r="D11" s="102">
        <v>0</v>
      </c>
      <c r="E11" s="102">
        <v>5</v>
      </c>
      <c r="F11" s="102">
        <v>4</v>
      </c>
      <c r="G11" s="106">
        <f t="shared" si="0"/>
        <v>-0.19999999999999996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3</v>
      </c>
      <c r="C12" s="100">
        <v>4</v>
      </c>
      <c r="D12" s="102">
        <v>2</v>
      </c>
      <c r="E12" s="102">
        <v>26</v>
      </c>
      <c r="F12" s="102">
        <v>10</v>
      </c>
      <c r="G12" s="106">
        <f t="shared" si="0"/>
        <v>-0.61538461538461542</v>
      </c>
      <c r="H12" s="71">
        <f t="shared" si="1"/>
        <v>0.35120015480703448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0</v>
      </c>
      <c r="C13" s="100">
        <v>14</v>
      </c>
      <c r="D13" s="102">
        <v>9</v>
      </c>
      <c r="E13" s="102">
        <v>0</v>
      </c>
      <c r="F13" s="102">
        <v>14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293</v>
      </c>
      <c r="C14" s="100">
        <v>0</v>
      </c>
      <c r="D14" s="102">
        <v>0</v>
      </c>
      <c r="E14" s="102">
        <v>8</v>
      </c>
      <c r="F14" s="102">
        <v>11</v>
      </c>
      <c r="G14" s="106">
        <f t="shared" si="0"/>
        <v>0.375</v>
      </c>
      <c r="H14" s="71">
        <f t="shared" si="1"/>
        <v>-0.55981902686617513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17</v>
      </c>
      <c r="C15" s="100">
        <v>14</v>
      </c>
      <c r="D15" s="102">
        <v>21</v>
      </c>
      <c r="E15" s="102">
        <v>8</v>
      </c>
      <c r="F15" s="102">
        <v>30</v>
      </c>
      <c r="G15" s="106">
        <f t="shared" si="0"/>
        <v>2.75</v>
      </c>
      <c r="H15" s="71">
        <f t="shared" si="1"/>
        <v>0.15257204907552002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2</v>
      </c>
      <c r="C16" s="100">
        <v>4</v>
      </c>
      <c r="D16" s="102">
        <v>11</v>
      </c>
      <c r="E16" s="102">
        <v>95</v>
      </c>
      <c r="F16" s="102">
        <v>111</v>
      </c>
      <c r="G16" s="106">
        <f t="shared" si="0"/>
        <v>0.16842105263157903</v>
      </c>
      <c r="H16" s="71">
        <f t="shared" si="1"/>
        <v>1.729438076395152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4</v>
      </c>
      <c r="C17" s="100">
        <v>0</v>
      </c>
      <c r="D17" s="102">
        <v>4</v>
      </c>
      <c r="E17" s="102">
        <v>4</v>
      </c>
      <c r="F17" s="102">
        <v>20</v>
      </c>
      <c r="G17" s="106">
        <f t="shared" si="0"/>
        <v>4</v>
      </c>
      <c r="H17" s="71">
        <f t="shared" si="1"/>
        <v>0.4953487812212205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0</v>
      </c>
      <c r="C18" s="100">
        <v>0</v>
      </c>
      <c r="D18" s="102">
        <v>0</v>
      </c>
      <c r="E18" s="102">
        <v>0</v>
      </c>
      <c r="F18" s="102">
        <v>3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0</v>
      </c>
      <c r="C19" s="100">
        <v>8</v>
      </c>
      <c r="D19" s="102">
        <v>2</v>
      </c>
      <c r="E19" s="102">
        <v>1</v>
      </c>
      <c r="F19" s="102">
        <v>1</v>
      </c>
      <c r="G19" s="106">
        <f t="shared" si="0"/>
        <v>0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82</v>
      </c>
      <c r="C20" s="100">
        <v>203</v>
      </c>
      <c r="D20" s="102">
        <v>232</v>
      </c>
      <c r="E20" s="102">
        <v>229</v>
      </c>
      <c r="F20" s="102">
        <v>169</v>
      </c>
      <c r="G20" s="106">
        <f t="shared" si="0"/>
        <v>-0.26200873362445409</v>
      </c>
      <c r="H20" s="71">
        <f t="shared" si="1"/>
        <v>0.1981693699026883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61</v>
      </c>
      <c r="C21" s="100">
        <v>58</v>
      </c>
      <c r="D21" s="102">
        <v>6</v>
      </c>
      <c r="E21" s="102">
        <v>2</v>
      </c>
      <c r="F21" s="102">
        <v>31</v>
      </c>
      <c r="G21" s="106">
        <f t="shared" si="0"/>
        <v>14.5</v>
      </c>
      <c r="H21" s="71">
        <f t="shared" si="1"/>
        <v>-0.15567827386811572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111</v>
      </c>
      <c r="C22" s="100">
        <v>64</v>
      </c>
      <c r="D22" s="102">
        <v>4</v>
      </c>
      <c r="E22" s="102">
        <v>45</v>
      </c>
      <c r="F22" s="102">
        <v>2</v>
      </c>
      <c r="G22" s="106">
        <f t="shared" si="0"/>
        <v>-0.9555555555555556</v>
      </c>
      <c r="H22" s="71">
        <f t="shared" si="1"/>
        <v>-0.633624221539135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0</v>
      </c>
      <c r="C23" s="100">
        <v>27</v>
      </c>
      <c r="D23" s="102">
        <v>4</v>
      </c>
      <c r="E23" s="102">
        <v>11</v>
      </c>
      <c r="F23" s="102">
        <v>39</v>
      </c>
      <c r="G23" s="106">
        <f t="shared" si="0"/>
        <v>2.5454545454545454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0</v>
      </c>
      <c r="C24" s="100">
        <v>23</v>
      </c>
      <c r="D24" s="102">
        <v>5</v>
      </c>
      <c r="E24" s="102">
        <v>1</v>
      </c>
      <c r="F24" s="102">
        <v>6</v>
      </c>
      <c r="G24" s="106">
        <f t="shared" si="0"/>
        <v>5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28</v>
      </c>
      <c r="C25" s="100">
        <v>11</v>
      </c>
      <c r="D25" s="102">
        <v>6</v>
      </c>
      <c r="E25" s="102">
        <v>6</v>
      </c>
      <c r="F25" s="102">
        <v>30</v>
      </c>
      <c r="G25" s="106">
        <f t="shared" si="0"/>
        <v>4</v>
      </c>
      <c r="H25" s="71">
        <f t="shared" si="1"/>
        <v>1.7397827309224789E-2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0</v>
      </c>
      <c r="C26" s="100">
        <v>0</v>
      </c>
      <c r="D26" s="102">
        <v>0</v>
      </c>
      <c r="E26" s="102">
        <v>12</v>
      </c>
      <c r="F26" s="102">
        <v>59</v>
      </c>
      <c r="G26" s="106">
        <f t="shared" si="0"/>
        <v>3.916666666666667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10</v>
      </c>
      <c r="C27" s="100">
        <v>1</v>
      </c>
      <c r="D27" s="102">
        <v>2</v>
      </c>
      <c r="E27" s="102">
        <v>42</v>
      </c>
      <c r="F27" s="102">
        <v>46</v>
      </c>
      <c r="G27" s="106">
        <f t="shared" si="0"/>
        <v>9.5238095238095344E-2</v>
      </c>
      <c r="H27" s="71">
        <f t="shared" si="1"/>
        <v>0.46450027618731493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0</v>
      </c>
      <c r="C28" s="100">
        <v>1</v>
      </c>
      <c r="D28" s="102">
        <v>1</v>
      </c>
      <c r="E28" s="102">
        <v>0</v>
      </c>
      <c r="F28" s="102">
        <v>22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4</v>
      </c>
      <c r="C29" s="100">
        <v>0</v>
      </c>
      <c r="D29" s="102">
        <v>0</v>
      </c>
      <c r="E29" s="102">
        <v>2</v>
      </c>
      <c r="F29" s="102">
        <v>1</v>
      </c>
      <c r="G29" s="106">
        <f t="shared" si="0"/>
        <v>-0.5</v>
      </c>
      <c r="H29" s="71">
        <f t="shared" si="1"/>
        <v>-0.29289321881345243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0</v>
      </c>
      <c r="C30" s="100">
        <v>0</v>
      </c>
      <c r="D30" s="102">
        <v>0</v>
      </c>
      <c r="E30" s="102">
        <v>3</v>
      </c>
      <c r="F30" s="102">
        <v>19</v>
      </c>
      <c r="G30" s="106">
        <f t="shared" si="0"/>
        <v>5.333333333333333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1</v>
      </c>
      <c r="C31" s="100">
        <v>0</v>
      </c>
      <c r="D31" s="102">
        <v>0</v>
      </c>
      <c r="E31" s="102">
        <v>0</v>
      </c>
      <c r="F31" s="102">
        <v>5</v>
      </c>
      <c r="G31" s="106" t="str">
        <f t="shared" si="0"/>
        <v>-</v>
      </c>
      <c r="H31" s="71">
        <f t="shared" si="1"/>
        <v>0.4953487812212205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0</v>
      </c>
      <c r="C32" s="100">
        <v>0</v>
      </c>
      <c r="D32" s="102">
        <v>1</v>
      </c>
      <c r="E32" s="102">
        <v>10</v>
      </c>
      <c r="F32" s="102">
        <v>8</v>
      </c>
      <c r="G32" s="106">
        <f t="shared" si="0"/>
        <v>-0.19999999999999996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0</v>
      </c>
      <c r="C33" s="100">
        <v>0</v>
      </c>
      <c r="D33" s="102">
        <v>1</v>
      </c>
      <c r="E33" s="102">
        <v>0</v>
      </c>
      <c r="F33" s="102">
        <v>3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3</v>
      </c>
      <c r="C34" s="100">
        <v>0</v>
      </c>
      <c r="D34" s="102">
        <v>0</v>
      </c>
      <c r="E34" s="102">
        <v>14</v>
      </c>
      <c r="F34" s="102">
        <v>26</v>
      </c>
      <c r="G34" s="106">
        <f t="shared" si="0"/>
        <v>0.85714285714285721</v>
      </c>
      <c r="H34" s="71">
        <f t="shared" si="1"/>
        <v>0.71578561853628697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0</v>
      </c>
      <c r="C35" s="100">
        <v>0</v>
      </c>
      <c r="D35" s="102">
        <v>0</v>
      </c>
      <c r="E35" s="102">
        <v>17</v>
      </c>
      <c r="F35" s="102">
        <v>7</v>
      </c>
      <c r="G35" s="106">
        <f t="shared" si="0"/>
        <v>-0.58823529411764708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544</v>
      </c>
      <c r="C36" s="108">
        <f>C38-SUM(C5:C35)</f>
        <v>348</v>
      </c>
      <c r="D36" s="108">
        <f>D38-SUM(D5:D35)</f>
        <v>135</v>
      </c>
      <c r="E36" s="108">
        <f>E38-SUM(E5:E35)</f>
        <v>161</v>
      </c>
      <c r="F36" s="108">
        <v>241</v>
      </c>
      <c r="G36" s="106">
        <f t="shared" si="0"/>
        <v>0.49689440993788825</v>
      </c>
      <c r="H36" s="71">
        <f t="shared" si="1"/>
        <v>-0.18416086206995885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18988</v>
      </c>
      <c r="C37" s="79">
        <v>17947</v>
      </c>
      <c r="D37" s="81">
        <v>18902</v>
      </c>
      <c r="E37" s="81">
        <v>17936</v>
      </c>
      <c r="F37" s="81">
        <v>18605</v>
      </c>
      <c r="G37" s="84">
        <f t="shared" si="0"/>
        <v>3.7299286351471839E-2</v>
      </c>
      <c r="H37" s="85">
        <f t="shared" si="1"/>
        <v>-5.0812562415233353E-3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107426</v>
      </c>
      <c r="C38" s="81">
        <v>105086</v>
      </c>
      <c r="D38" s="81">
        <v>106954</v>
      </c>
      <c r="E38" s="81">
        <v>109295</v>
      </c>
      <c r="F38" s="81">
        <v>112184</v>
      </c>
      <c r="G38" s="84">
        <f t="shared" si="0"/>
        <v>2.6433048172377571E-2</v>
      </c>
      <c r="H38" s="84">
        <f t="shared" si="1"/>
        <v>1.0893441624301614E-2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100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41976</v>
      </c>
      <c r="C5" s="99">
        <v>42455</v>
      </c>
      <c r="D5" s="101">
        <v>43641</v>
      </c>
      <c r="E5" s="102">
        <v>46764</v>
      </c>
      <c r="F5" s="102">
        <v>50064</v>
      </c>
      <c r="G5" s="106">
        <f>IF(E5&gt;0,F5/E5-1,"-")</f>
        <v>7.056710289966639E-2</v>
      </c>
      <c r="H5" s="71">
        <f>IF(B5&gt;0,((F5/B5)^(1/4)-1),"-")</f>
        <v>4.5035692290625207E-2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6645</v>
      </c>
      <c r="C6" s="100">
        <v>6627</v>
      </c>
      <c r="D6" s="102">
        <v>7746</v>
      </c>
      <c r="E6" s="102">
        <v>6199</v>
      </c>
      <c r="F6" s="102">
        <v>5749</v>
      </c>
      <c r="G6" s="106">
        <f t="shared" ref="G6:G38" si="0">IF(E6&gt;0,F6/E6-1,"-")</f>
        <v>-7.2592353605420268E-2</v>
      </c>
      <c r="H6" s="71">
        <f t="shared" ref="H6:H38" si="1">IF(B6&gt;0,((F6/B6)^(1/4)-1),"-")</f>
        <v>-3.5561962065835062E-2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368</v>
      </c>
      <c r="C7" s="100">
        <v>188</v>
      </c>
      <c r="D7" s="102">
        <v>208</v>
      </c>
      <c r="E7" s="102">
        <v>261</v>
      </c>
      <c r="F7" s="102">
        <v>561</v>
      </c>
      <c r="G7" s="106">
        <f t="shared" si="0"/>
        <v>1.1494252873563218</v>
      </c>
      <c r="H7" s="71">
        <f t="shared" si="1"/>
        <v>0.11116553042218635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41</v>
      </c>
      <c r="C8" s="100">
        <v>10</v>
      </c>
      <c r="D8" s="102">
        <v>20</v>
      </c>
      <c r="E8" s="102">
        <v>35</v>
      </c>
      <c r="F8" s="102">
        <v>57</v>
      </c>
      <c r="G8" s="106">
        <f t="shared" si="0"/>
        <v>0.62857142857142856</v>
      </c>
      <c r="H8" s="71">
        <f t="shared" si="1"/>
        <v>8.5857285923142124E-2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28</v>
      </c>
      <c r="C9" s="100">
        <v>48</v>
      </c>
      <c r="D9" s="102">
        <v>55</v>
      </c>
      <c r="E9" s="102">
        <v>7</v>
      </c>
      <c r="F9" s="102">
        <v>33</v>
      </c>
      <c r="G9" s="106">
        <f t="shared" si="0"/>
        <v>3.7142857142857144</v>
      </c>
      <c r="H9" s="71">
        <f t="shared" si="1"/>
        <v>4.1931042192149492E-2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2</v>
      </c>
      <c r="C10" s="100">
        <v>4</v>
      </c>
      <c r="D10" s="102">
        <v>0</v>
      </c>
      <c r="E10" s="102">
        <v>64</v>
      </c>
      <c r="F10" s="102">
        <v>22</v>
      </c>
      <c r="G10" s="106">
        <f t="shared" si="0"/>
        <v>-0.65625</v>
      </c>
      <c r="H10" s="71">
        <f t="shared" si="1"/>
        <v>0.82116028683787201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0</v>
      </c>
      <c r="C11" s="100">
        <v>7</v>
      </c>
      <c r="D11" s="102">
        <v>0</v>
      </c>
      <c r="E11" s="102">
        <v>3</v>
      </c>
      <c r="F11" s="102">
        <v>0</v>
      </c>
      <c r="G11" s="106">
        <f t="shared" si="0"/>
        <v>-1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22</v>
      </c>
      <c r="C12" s="100">
        <v>67</v>
      </c>
      <c r="D12" s="102">
        <v>6</v>
      </c>
      <c r="E12" s="102">
        <v>0</v>
      </c>
      <c r="F12" s="102">
        <v>0</v>
      </c>
      <c r="G12" s="106" t="str">
        <f t="shared" si="0"/>
        <v>-</v>
      </c>
      <c r="H12" s="71">
        <f t="shared" si="1"/>
        <v>-1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0</v>
      </c>
      <c r="C13" s="100">
        <v>2</v>
      </c>
      <c r="D13" s="102">
        <v>17</v>
      </c>
      <c r="E13" s="102">
        <v>10</v>
      </c>
      <c r="F13" s="102">
        <v>5</v>
      </c>
      <c r="G13" s="106">
        <f t="shared" si="0"/>
        <v>-0.5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18</v>
      </c>
      <c r="C14" s="100">
        <v>0</v>
      </c>
      <c r="D14" s="102">
        <v>0</v>
      </c>
      <c r="E14" s="102">
        <v>0</v>
      </c>
      <c r="F14" s="102">
        <v>28</v>
      </c>
      <c r="G14" s="106" t="str">
        <f t="shared" si="0"/>
        <v>-</v>
      </c>
      <c r="H14" s="71">
        <f t="shared" si="1"/>
        <v>0.11678965294483601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21</v>
      </c>
      <c r="C15" s="100">
        <v>0</v>
      </c>
      <c r="D15" s="102">
        <v>5</v>
      </c>
      <c r="E15" s="102">
        <v>0</v>
      </c>
      <c r="F15" s="102">
        <v>12</v>
      </c>
      <c r="G15" s="106" t="str">
        <f t="shared" si="0"/>
        <v>-</v>
      </c>
      <c r="H15" s="71">
        <f t="shared" si="1"/>
        <v>-0.13055825611001726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4</v>
      </c>
      <c r="C16" s="100">
        <v>1</v>
      </c>
      <c r="D16" s="102">
        <v>0</v>
      </c>
      <c r="E16" s="102">
        <v>1</v>
      </c>
      <c r="F16" s="102">
        <v>45</v>
      </c>
      <c r="G16" s="106">
        <f t="shared" si="0"/>
        <v>44</v>
      </c>
      <c r="H16" s="71">
        <f t="shared" si="1"/>
        <v>0.83142075074235322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0</v>
      </c>
      <c r="C17" s="100">
        <v>0</v>
      </c>
      <c r="D17" s="102">
        <v>0</v>
      </c>
      <c r="E17" s="102">
        <v>0</v>
      </c>
      <c r="F17" s="102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0</v>
      </c>
      <c r="C18" s="100">
        <v>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0</v>
      </c>
      <c r="C19" s="100">
        <v>0</v>
      </c>
      <c r="D19" s="102">
        <v>2</v>
      </c>
      <c r="E19" s="102">
        <v>1</v>
      </c>
      <c r="F19" s="102">
        <v>5</v>
      </c>
      <c r="G19" s="106">
        <f t="shared" si="0"/>
        <v>4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0</v>
      </c>
      <c r="C20" s="100">
        <v>0</v>
      </c>
      <c r="D20" s="102">
        <v>13</v>
      </c>
      <c r="E20" s="102">
        <v>0</v>
      </c>
      <c r="F20" s="102">
        <v>4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14</v>
      </c>
      <c r="C21" s="100">
        <v>0</v>
      </c>
      <c r="D21" s="102">
        <v>0</v>
      </c>
      <c r="E21" s="102">
        <v>0</v>
      </c>
      <c r="F21" s="102">
        <v>1</v>
      </c>
      <c r="G21" s="106" t="str">
        <f t="shared" si="0"/>
        <v>-</v>
      </c>
      <c r="H21" s="71">
        <f t="shared" si="1"/>
        <v>-0.48302684604282942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6</v>
      </c>
      <c r="C22" s="100">
        <v>2</v>
      </c>
      <c r="D22" s="102">
        <v>0</v>
      </c>
      <c r="E22" s="102">
        <v>0</v>
      </c>
      <c r="F22" s="102">
        <v>6</v>
      </c>
      <c r="G22" s="106" t="str">
        <f t="shared" si="0"/>
        <v>-</v>
      </c>
      <c r="H22" s="71">
        <f t="shared" si="1"/>
        <v>0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0</v>
      </c>
      <c r="C23" s="100">
        <v>0</v>
      </c>
      <c r="D23" s="102">
        <v>0</v>
      </c>
      <c r="E23" s="102">
        <v>0</v>
      </c>
      <c r="F23" s="102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0</v>
      </c>
      <c r="C24" s="100">
        <v>0</v>
      </c>
      <c r="D24" s="102">
        <v>1</v>
      </c>
      <c r="E24" s="102">
        <v>1</v>
      </c>
      <c r="F24" s="102">
        <v>0</v>
      </c>
      <c r="G24" s="106">
        <f t="shared" si="0"/>
        <v>-1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22</v>
      </c>
      <c r="C25" s="100">
        <v>5</v>
      </c>
      <c r="D25" s="102">
        <v>0</v>
      </c>
      <c r="E25" s="102">
        <v>0</v>
      </c>
      <c r="F25" s="102">
        <v>4</v>
      </c>
      <c r="G25" s="106" t="str">
        <f t="shared" si="0"/>
        <v>-</v>
      </c>
      <c r="H25" s="71">
        <f t="shared" si="1"/>
        <v>-0.3470057942743896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0</v>
      </c>
      <c r="C26" s="100">
        <v>0</v>
      </c>
      <c r="D26" s="102">
        <v>0</v>
      </c>
      <c r="E26" s="102">
        <v>0</v>
      </c>
      <c r="F26" s="102">
        <v>6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0</v>
      </c>
      <c r="C27" s="100">
        <v>0</v>
      </c>
      <c r="D27" s="102">
        <v>3</v>
      </c>
      <c r="E27" s="102">
        <v>2</v>
      </c>
      <c r="F27" s="102">
        <v>13</v>
      </c>
      <c r="G27" s="106">
        <f t="shared" si="0"/>
        <v>5.5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3</v>
      </c>
      <c r="C28" s="100">
        <v>0</v>
      </c>
      <c r="D28" s="102">
        <v>3</v>
      </c>
      <c r="E28" s="102">
        <v>1</v>
      </c>
      <c r="F28" s="102">
        <v>5</v>
      </c>
      <c r="G28" s="106">
        <f t="shared" si="0"/>
        <v>4</v>
      </c>
      <c r="H28" s="71">
        <f t="shared" si="1"/>
        <v>0.13621936646749933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0</v>
      </c>
      <c r="C29" s="100">
        <v>0</v>
      </c>
      <c r="D29" s="102">
        <v>2</v>
      </c>
      <c r="E29" s="102">
        <v>0</v>
      </c>
      <c r="F29" s="102">
        <v>5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0</v>
      </c>
      <c r="C30" s="100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0</v>
      </c>
      <c r="C31" s="100">
        <v>0</v>
      </c>
      <c r="D31" s="102">
        <v>0</v>
      </c>
      <c r="E31" s="102">
        <v>0</v>
      </c>
      <c r="F31" s="102">
        <v>1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9</v>
      </c>
      <c r="C32" s="100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>
        <f t="shared" si="1"/>
        <v>-1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0</v>
      </c>
      <c r="C33" s="100">
        <v>2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0</v>
      </c>
      <c r="C34" s="100">
        <v>0</v>
      </c>
      <c r="D34" s="102">
        <v>0</v>
      </c>
      <c r="E34" s="102">
        <v>1</v>
      </c>
      <c r="F34" s="102">
        <v>4</v>
      </c>
      <c r="G34" s="106">
        <f t="shared" si="0"/>
        <v>3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>
        <v>0</v>
      </c>
      <c r="C35" s="100">
        <v>0</v>
      </c>
      <c r="D35" s="102">
        <v>0</v>
      </c>
      <c r="E35" s="102">
        <v>37</v>
      </c>
      <c r="F35" s="102">
        <v>37</v>
      </c>
      <c r="G35" s="106">
        <f t="shared" si="0"/>
        <v>0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5</v>
      </c>
      <c r="C36" s="108">
        <f>C38-SUM(C5:C35)</f>
        <v>11</v>
      </c>
      <c r="D36" s="108">
        <f>D38-SUM(D5:D35)</f>
        <v>0</v>
      </c>
      <c r="E36" s="108">
        <f>E38-SUM(E5:E35)</f>
        <v>47</v>
      </c>
      <c r="F36" s="108">
        <v>35</v>
      </c>
      <c r="G36" s="106">
        <f t="shared" si="0"/>
        <v>-0.25531914893617025</v>
      </c>
      <c r="H36" s="71">
        <f t="shared" si="1"/>
        <v>0.62657656169778564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7208</v>
      </c>
      <c r="C37" s="79">
        <v>6974</v>
      </c>
      <c r="D37" s="81">
        <v>8081</v>
      </c>
      <c r="E37" s="81">
        <v>6670</v>
      </c>
      <c r="F37" s="81">
        <v>6638</v>
      </c>
      <c r="G37" s="84">
        <f t="shared" si="0"/>
        <v>-4.7976011994003143E-3</v>
      </c>
      <c r="H37" s="85">
        <f t="shared" si="1"/>
        <v>-2.038456907030628E-2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49184</v>
      </c>
      <c r="C38" s="81">
        <v>49429</v>
      </c>
      <c r="D38" s="81">
        <v>51722</v>
      </c>
      <c r="E38" s="81">
        <v>53434</v>
      </c>
      <c r="F38" s="81">
        <v>56702</v>
      </c>
      <c r="G38" s="84">
        <f t="shared" si="0"/>
        <v>6.1159561327993384E-2</v>
      </c>
      <c r="H38" s="84">
        <f t="shared" si="1"/>
        <v>3.6200107383959068E-2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99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99">
        <v>8786</v>
      </c>
      <c r="C5" s="99">
        <v>8994</v>
      </c>
      <c r="D5" s="99">
        <v>8834</v>
      </c>
      <c r="E5" s="100">
        <v>8693</v>
      </c>
      <c r="F5" s="100">
        <v>8829</v>
      </c>
      <c r="G5" s="106">
        <f>IF(E5&gt;0,F5/E5-1,"-")</f>
        <v>1.5644771655354939E-2</v>
      </c>
      <c r="H5" s="71">
        <f>IF(B5&gt;0,((F5/B5)^(1/4)-1),"-")</f>
        <v>1.2212982695345431E-3</v>
      </c>
      <c r="I5" s="101" t="s">
        <v>5</v>
      </c>
      <c r="J5" s="70"/>
    </row>
    <row r="6" spans="1:10" ht="14.1" customHeight="1" x14ac:dyDescent="0.2">
      <c r="A6" s="100" t="s">
        <v>8</v>
      </c>
      <c r="B6" s="100">
        <v>282</v>
      </c>
      <c r="C6" s="100">
        <v>269</v>
      </c>
      <c r="D6" s="100">
        <v>175</v>
      </c>
      <c r="E6" s="100">
        <v>339</v>
      </c>
      <c r="F6" s="100">
        <v>336</v>
      </c>
      <c r="G6" s="106">
        <f t="shared" ref="G6:G38" si="0">IF(E6&gt;0,F6/E6-1,"-")</f>
        <v>-8.8495575221239076E-3</v>
      </c>
      <c r="H6" s="71">
        <f t="shared" ref="H6:H38" si="1">IF(B6&gt;0,((F6/B6)^(1/4)-1),"-")</f>
        <v>4.4774447342406321E-2</v>
      </c>
      <c r="I6" s="102" t="s">
        <v>9</v>
      </c>
      <c r="J6" s="70"/>
    </row>
    <row r="7" spans="1:10" ht="14.1" customHeight="1" x14ac:dyDescent="0.2">
      <c r="A7" s="100" t="s">
        <v>10</v>
      </c>
      <c r="B7" s="100">
        <v>168</v>
      </c>
      <c r="C7" s="100">
        <v>129</v>
      </c>
      <c r="D7" s="100">
        <v>235</v>
      </c>
      <c r="E7" s="100">
        <v>183</v>
      </c>
      <c r="F7" s="100">
        <v>246</v>
      </c>
      <c r="G7" s="106">
        <f t="shared" si="0"/>
        <v>0.34426229508196715</v>
      </c>
      <c r="H7" s="71">
        <f t="shared" si="1"/>
        <v>0.10003488081376677</v>
      </c>
      <c r="I7" s="102" t="s">
        <v>11</v>
      </c>
      <c r="J7" s="70"/>
    </row>
    <row r="8" spans="1:10" ht="14.1" customHeight="1" x14ac:dyDescent="0.2">
      <c r="A8" s="100" t="s">
        <v>6</v>
      </c>
      <c r="B8" s="100">
        <v>97</v>
      </c>
      <c r="C8" s="100">
        <v>165</v>
      </c>
      <c r="D8" s="100">
        <v>387</v>
      </c>
      <c r="E8" s="100">
        <v>163</v>
      </c>
      <c r="F8" s="100">
        <v>345</v>
      </c>
      <c r="G8" s="106">
        <f t="shared" si="0"/>
        <v>1.1165644171779143</v>
      </c>
      <c r="H8" s="71">
        <f t="shared" si="1"/>
        <v>0.3732886800417281</v>
      </c>
      <c r="I8" s="102" t="s">
        <v>7</v>
      </c>
      <c r="J8" s="70"/>
    </row>
    <row r="9" spans="1:10" ht="14.1" customHeight="1" x14ac:dyDescent="0.2">
      <c r="A9" s="100" t="s">
        <v>14</v>
      </c>
      <c r="B9" s="100">
        <v>209</v>
      </c>
      <c r="C9" s="100">
        <v>48</v>
      </c>
      <c r="D9" s="100">
        <v>258</v>
      </c>
      <c r="E9" s="100">
        <v>145</v>
      </c>
      <c r="F9" s="100">
        <v>244</v>
      </c>
      <c r="G9" s="106">
        <f t="shared" si="0"/>
        <v>0.6827586206896552</v>
      </c>
      <c r="H9" s="71">
        <f t="shared" si="1"/>
        <v>3.9467427794633192E-2</v>
      </c>
      <c r="I9" s="102" t="s">
        <v>15</v>
      </c>
      <c r="J9" s="70"/>
    </row>
    <row r="10" spans="1:10" ht="14.1" customHeight="1" x14ac:dyDescent="0.2">
      <c r="A10" s="100" t="s">
        <v>25</v>
      </c>
      <c r="B10" s="100">
        <v>0</v>
      </c>
      <c r="C10" s="100">
        <v>2</v>
      </c>
      <c r="D10" s="100">
        <v>3</v>
      </c>
      <c r="E10" s="100">
        <v>5</v>
      </c>
      <c r="F10" s="100">
        <v>0</v>
      </c>
      <c r="G10" s="106">
        <f t="shared" si="0"/>
        <v>-1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0">
        <v>0</v>
      </c>
      <c r="C11" s="100">
        <v>0</v>
      </c>
      <c r="D11" s="100">
        <v>2</v>
      </c>
      <c r="E11" s="100">
        <v>0</v>
      </c>
      <c r="F11" s="100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0">
        <v>4</v>
      </c>
      <c r="C12" s="100">
        <v>0</v>
      </c>
      <c r="D12" s="100">
        <v>2</v>
      </c>
      <c r="E12" s="100">
        <v>0</v>
      </c>
      <c r="F12" s="100">
        <v>2</v>
      </c>
      <c r="G12" s="106" t="str">
        <f t="shared" si="0"/>
        <v>-</v>
      </c>
      <c r="H12" s="71">
        <f t="shared" si="1"/>
        <v>-0.1591035847462855</v>
      </c>
      <c r="I12" s="102" t="s">
        <v>19</v>
      </c>
      <c r="J12" s="70"/>
    </row>
    <row r="13" spans="1:10" ht="14.1" customHeight="1" x14ac:dyDescent="0.2">
      <c r="A13" s="100" t="s">
        <v>27</v>
      </c>
      <c r="B13" s="100">
        <v>2</v>
      </c>
      <c r="C13" s="100">
        <v>4</v>
      </c>
      <c r="D13" s="100">
        <v>0</v>
      </c>
      <c r="E13" s="100">
        <v>12</v>
      </c>
      <c r="F13" s="100">
        <v>0</v>
      </c>
      <c r="G13" s="106">
        <f t="shared" si="0"/>
        <v>-1</v>
      </c>
      <c r="H13" s="71">
        <f t="shared" si="1"/>
        <v>-1</v>
      </c>
      <c r="I13" s="102" t="s">
        <v>28</v>
      </c>
      <c r="J13" s="70"/>
    </row>
    <row r="14" spans="1:10" ht="14.1" customHeight="1" x14ac:dyDescent="0.2">
      <c r="A14" s="100" t="s">
        <v>29</v>
      </c>
      <c r="B14" s="100">
        <v>0</v>
      </c>
      <c r="C14" s="100">
        <v>0</v>
      </c>
      <c r="D14" s="100">
        <v>0</v>
      </c>
      <c r="E14" s="100">
        <v>0</v>
      </c>
      <c r="F14" s="100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0">
        <v>4</v>
      </c>
      <c r="C15" s="100">
        <v>2</v>
      </c>
      <c r="D15" s="100">
        <v>23</v>
      </c>
      <c r="E15" s="100">
        <v>7</v>
      </c>
      <c r="F15" s="100">
        <v>10</v>
      </c>
      <c r="G15" s="106">
        <f t="shared" si="0"/>
        <v>0.4285714285714286</v>
      </c>
      <c r="H15" s="71">
        <f t="shared" si="1"/>
        <v>0.25743342968293548</v>
      </c>
      <c r="I15" s="102" t="s">
        <v>13</v>
      </c>
      <c r="J15" s="70"/>
    </row>
    <row r="16" spans="1:10" ht="14.1" customHeight="1" x14ac:dyDescent="0.2">
      <c r="A16" s="100" t="s">
        <v>23</v>
      </c>
      <c r="B16" s="100">
        <v>43</v>
      </c>
      <c r="C16" s="100">
        <v>17</v>
      </c>
      <c r="D16" s="100">
        <v>111</v>
      </c>
      <c r="E16" s="100">
        <v>25</v>
      </c>
      <c r="F16" s="100">
        <v>57</v>
      </c>
      <c r="G16" s="106">
        <f t="shared" si="0"/>
        <v>1.2799999999999998</v>
      </c>
      <c r="H16" s="71">
        <f t="shared" si="1"/>
        <v>7.3004640076946181E-2</v>
      </c>
      <c r="I16" s="102" t="s">
        <v>24</v>
      </c>
      <c r="J16" s="70"/>
    </row>
    <row r="17" spans="1:10" ht="14.1" customHeight="1" x14ac:dyDescent="0.2">
      <c r="A17" s="100" t="s">
        <v>22</v>
      </c>
      <c r="B17" s="100">
        <v>0</v>
      </c>
      <c r="C17" s="100">
        <v>0</v>
      </c>
      <c r="D17" s="100">
        <v>2</v>
      </c>
      <c r="E17" s="100">
        <v>0</v>
      </c>
      <c r="F17" s="10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0">
        <v>0</v>
      </c>
      <c r="C18" s="100">
        <v>0</v>
      </c>
      <c r="D18" s="100">
        <v>0</v>
      </c>
      <c r="E18" s="100">
        <v>0</v>
      </c>
      <c r="F18" s="10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0">
        <v>10</v>
      </c>
      <c r="C19" s="100">
        <v>0</v>
      </c>
      <c r="D19" s="100">
        <v>1</v>
      </c>
      <c r="E19" s="100">
        <v>4</v>
      </c>
      <c r="F19" s="100">
        <v>0</v>
      </c>
      <c r="G19" s="106">
        <f t="shared" si="0"/>
        <v>-1</v>
      </c>
      <c r="H19" s="71">
        <f t="shared" si="1"/>
        <v>-1</v>
      </c>
      <c r="I19" s="102" t="s">
        <v>31</v>
      </c>
      <c r="J19" s="70"/>
    </row>
    <row r="20" spans="1:10" ht="14.1" customHeight="1" x14ac:dyDescent="0.2">
      <c r="A20" s="100" t="s">
        <v>77</v>
      </c>
      <c r="B20" s="100">
        <v>11</v>
      </c>
      <c r="C20" s="100">
        <v>2</v>
      </c>
      <c r="D20" s="100">
        <v>4</v>
      </c>
      <c r="E20" s="100">
        <v>4</v>
      </c>
      <c r="F20" s="100">
        <v>0</v>
      </c>
      <c r="G20" s="106">
        <f t="shared" si="0"/>
        <v>-1</v>
      </c>
      <c r="H20" s="71">
        <f t="shared" si="1"/>
        <v>-1</v>
      </c>
      <c r="I20" s="102" t="s">
        <v>78</v>
      </c>
      <c r="J20" s="70"/>
    </row>
    <row r="21" spans="1:10" ht="14.1" customHeight="1" x14ac:dyDescent="0.2">
      <c r="A21" s="100" t="s">
        <v>87</v>
      </c>
      <c r="B21" s="100">
        <v>0</v>
      </c>
      <c r="C21" s="100">
        <v>4</v>
      </c>
      <c r="D21" s="100">
        <v>4</v>
      </c>
      <c r="E21" s="100">
        <v>0</v>
      </c>
      <c r="F21" s="10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0">
        <v>8</v>
      </c>
      <c r="C22" s="100">
        <v>0</v>
      </c>
      <c r="D22" s="100">
        <v>4</v>
      </c>
      <c r="E22" s="100">
        <v>0</v>
      </c>
      <c r="F22" s="100">
        <v>0</v>
      </c>
      <c r="G22" s="106" t="str">
        <f t="shared" si="0"/>
        <v>-</v>
      </c>
      <c r="H22" s="71">
        <f t="shared" si="1"/>
        <v>-1</v>
      </c>
      <c r="I22" s="102" t="s">
        <v>80</v>
      </c>
      <c r="J22" s="70"/>
    </row>
    <row r="23" spans="1:10" ht="14.1" customHeight="1" x14ac:dyDescent="0.2">
      <c r="A23" s="100" t="s">
        <v>115</v>
      </c>
      <c r="B23" s="100">
        <v>13</v>
      </c>
      <c r="C23" s="100">
        <v>0</v>
      </c>
      <c r="D23" s="100">
        <v>0</v>
      </c>
      <c r="E23" s="100">
        <v>0</v>
      </c>
      <c r="F23" s="100">
        <v>0</v>
      </c>
      <c r="G23" s="106" t="str">
        <f t="shared" si="0"/>
        <v>-</v>
      </c>
      <c r="H23" s="71">
        <f t="shared" si="1"/>
        <v>-1</v>
      </c>
      <c r="I23" s="102" t="s">
        <v>118</v>
      </c>
      <c r="J23" s="70"/>
    </row>
    <row r="24" spans="1:10" ht="14.1" customHeight="1" x14ac:dyDescent="0.2">
      <c r="A24" s="100" t="s">
        <v>32</v>
      </c>
      <c r="B24" s="100">
        <v>1</v>
      </c>
      <c r="C24" s="100">
        <v>5</v>
      </c>
      <c r="D24" s="100">
        <v>0</v>
      </c>
      <c r="E24" s="100">
        <v>4</v>
      </c>
      <c r="F24" s="100">
        <v>2</v>
      </c>
      <c r="G24" s="106">
        <f t="shared" si="0"/>
        <v>-0.5</v>
      </c>
      <c r="H24" s="71">
        <f t="shared" si="1"/>
        <v>0.18920711500272103</v>
      </c>
      <c r="I24" s="102" t="s">
        <v>33</v>
      </c>
      <c r="J24" s="70"/>
    </row>
    <row r="25" spans="1:10" ht="14.1" customHeight="1" x14ac:dyDescent="0.2">
      <c r="A25" s="100" t="s">
        <v>34</v>
      </c>
      <c r="B25" s="100">
        <v>2</v>
      </c>
      <c r="C25" s="100">
        <v>2</v>
      </c>
      <c r="D25" s="100">
        <v>2</v>
      </c>
      <c r="E25" s="100">
        <v>4</v>
      </c>
      <c r="F25" s="100">
        <v>4</v>
      </c>
      <c r="G25" s="106">
        <f t="shared" si="0"/>
        <v>0</v>
      </c>
      <c r="H25" s="71">
        <f t="shared" si="1"/>
        <v>0.18920711500272103</v>
      </c>
      <c r="I25" s="102" t="s">
        <v>35</v>
      </c>
      <c r="J25" s="70"/>
    </row>
    <row r="26" spans="1:10" ht="14.1" customHeight="1" x14ac:dyDescent="0.2">
      <c r="A26" s="100" t="s">
        <v>37</v>
      </c>
      <c r="B26" s="100">
        <v>0</v>
      </c>
      <c r="C26" s="100">
        <v>0</v>
      </c>
      <c r="D26" s="100">
        <v>3</v>
      </c>
      <c r="E26" s="100">
        <v>2</v>
      </c>
      <c r="F26" s="100">
        <v>2</v>
      </c>
      <c r="G26" s="106">
        <f t="shared" si="0"/>
        <v>0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0">
        <v>0</v>
      </c>
      <c r="C27" s="100">
        <v>6</v>
      </c>
      <c r="D27" s="100">
        <v>13</v>
      </c>
      <c r="E27" s="100">
        <v>5</v>
      </c>
      <c r="F27" s="100">
        <v>6</v>
      </c>
      <c r="G27" s="106">
        <f t="shared" si="0"/>
        <v>0.19999999999999996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0">
        <v>1</v>
      </c>
      <c r="C28" s="100">
        <v>0</v>
      </c>
      <c r="D28" s="100">
        <v>0</v>
      </c>
      <c r="E28" s="100">
        <v>2</v>
      </c>
      <c r="F28" s="100">
        <v>2</v>
      </c>
      <c r="G28" s="106">
        <f t="shared" si="0"/>
        <v>0</v>
      </c>
      <c r="H28" s="71">
        <f t="shared" si="1"/>
        <v>0.18920711500272103</v>
      </c>
      <c r="I28" s="102" t="s">
        <v>41</v>
      </c>
      <c r="J28" s="70"/>
    </row>
    <row r="29" spans="1:10" ht="14.1" customHeight="1" x14ac:dyDescent="0.2">
      <c r="A29" s="100" t="s">
        <v>42</v>
      </c>
      <c r="B29" s="100">
        <v>0</v>
      </c>
      <c r="C29" s="100">
        <v>0</v>
      </c>
      <c r="D29" s="100">
        <v>1</v>
      </c>
      <c r="E29" s="100">
        <v>0</v>
      </c>
      <c r="F29" s="100">
        <v>1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0">
        <v>0</v>
      </c>
      <c r="C30" s="100">
        <v>0</v>
      </c>
      <c r="D30" s="100">
        <v>0</v>
      </c>
      <c r="E30" s="100">
        <v>0</v>
      </c>
      <c r="F30" s="100">
        <v>14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0">
        <v>0</v>
      </c>
      <c r="C31" s="100">
        <v>0</v>
      </c>
      <c r="D31" s="100">
        <v>0</v>
      </c>
      <c r="E31" s="100">
        <v>0</v>
      </c>
      <c r="F31" s="100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0">
        <v>0</v>
      </c>
      <c r="C32" s="100">
        <v>1</v>
      </c>
      <c r="D32" s="100">
        <v>2</v>
      </c>
      <c r="E32" s="100">
        <v>3</v>
      </c>
      <c r="F32" s="100">
        <v>0</v>
      </c>
      <c r="G32" s="106">
        <f t="shared" si="0"/>
        <v>-1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0">
        <v>0</v>
      </c>
      <c r="C33" s="100">
        <v>0</v>
      </c>
      <c r="D33" s="100">
        <v>3</v>
      </c>
      <c r="E33" s="100">
        <v>1</v>
      </c>
      <c r="F33" s="100">
        <v>0</v>
      </c>
      <c r="G33" s="106">
        <f t="shared" si="0"/>
        <v>-1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0">
        <v>7</v>
      </c>
      <c r="C34" s="100">
        <v>2</v>
      </c>
      <c r="D34" s="100">
        <v>5</v>
      </c>
      <c r="E34" s="100">
        <v>2</v>
      </c>
      <c r="F34" s="100">
        <v>29</v>
      </c>
      <c r="G34" s="106">
        <f t="shared" si="0"/>
        <v>13.5</v>
      </c>
      <c r="H34" s="71">
        <f t="shared" si="1"/>
        <v>0.42667479770143468</v>
      </c>
      <c r="I34" s="102" t="s">
        <v>119</v>
      </c>
      <c r="J34" s="70"/>
    </row>
    <row r="35" spans="1:10" ht="14.1" customHeight="1" x14ac:dyDescent="0.2">
      <c r="A35" s="100" t="s">
        <v>117</v>
      </c>
      <c r="B35" s="100"/>
      <c r="C35" s="100">
        <v>0</v>
      </c>
      <c r="D35" s="100">
        <v>0</v>
      </c>
      <c r="E35" s="100">
        <v>0</v>
      </c>
      <c r="F35" s="100">
        <v>2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5</v>
      </c>
      <c r="C36" s="108">
        <f>C38-SUM(C5:C35)</f>
        <v>5</v>
      </c>
      <c r="D36" s="108">
        <f>D38-SUM(D5:D35)</f>
        <v>11</v>
      </c>
      <c r="E36" s="108">
        <f>E38-SUM(E5:E35)</f>
        <v>0</v>
      </c>
      <c r="F36" s="108">
        <v>17</v>
      </c>
      <c r="G36" s="106" t="str">
        <f t="shared" si="0"/>
        <v>-</v>
      </c>
      <c r="H36" s="71">
        <f t="shared" si="1"/>
        <v>0.35790606871704389</v>
      </c>
      <c r="I36" s="102" t="s">
        <v>44</v>
      </c>
      <c r="J36" s="70"/>
    </row>
    <row r="37" spans="1:10" ht="14.1" customHeight="1" x14ac:dyDescent="0.2">
      <c r="A37" s="79" t="s">
        <v>45</v>
      </c>
      <c r="B37" s="79">
        <v>867</v>
      </c>
      <c r="C37" s="79">
        <v>663</v>
      </c>
      <c r="D37" s="79">
        <v>1251</v>
      </c>
      <c r="E37" s="79">
        <v>910</v>
      </c>
      <c r="F37" s="79">
        <v>1319</v>
      </c>
      <c r="G37" s="84">
        <f t="shared" si="0"/>
        <v>0.44945054945054941</v>
      </c>
      <c r="H37" s="85">
        <f t="shared" si="1"/>
        <v>0.11059681720135006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9653</v>
      </c>
      <c r="C38" s="81">
        <v>9657</v>
      </c>
      <c r="D38" s="81">
        <v>10085</v>
      </c>
      <c r="E38" s="81">
        <v>9603</v>
      </c>
      <c r="F38" s="81">
        <v>10148</v>
      </c>
      <c r="G38" s="84">
        <f t="shared" si="0"/>
        <v>5.6753097990211332E-2</v>
      </c>
      <c r="H38" s="84">
        <f t="shared" si="1"/>
        <v>1.2580449833412555E-2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108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 t="s">
        <v>109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2" t="s">
        <v>140</v>
      </c>
      <c r="C5" s="102" t="s">
        <v>140</v>
      </c>
      <c r="D5" s="102" t="s">
        <v>140</v>
      </c>
      <c r="E5" s="102" t="s">
        <v>140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 t="s">
        <v>140</v>
      </c>
      <c r="C6" s="102" t="s">
        <v>140</v>
      </c>
      <c r="D6" s="102" t="s">
        <v>140</v>
      </c>
      <c r="E6" s="102" t="s">
        <v>140</v>
      </c>
      <c r="F6" s="102" t="s">
        <v>140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 t="s">
        <v>140</v>
      </c>
      <c r="C7" s="102" t="s">
        <v>140</v>
      </c>
      <c r="D7" s="102" t="s">
        <v>140</v>
      </c>
      <c r="E7" s="102" t="s">
        <v>140</v>
      </c>
      <c r="F7" s="102" t="s">
        <v>140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 t="s">
        <v>140</v>
      </c>
      <c r="C8" s="102" t="s">
        <v>140</v>
      </c>
      <c r="D8" s="102" t="s">
        <v>140</v>
      </c>
      <c r="E8" s="102" t="s">
        <v>140</v>
      </c>
      <c r="F8" s="102" t="s">
        <v>140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 t="s">
        <v>140</v>
      </c>
      <c r="C9" s="102" t="s">
        <v>140</v>
      </c>
      <c r="D9" s="102" t="s">
        <v>140</v>
      </c>
      <c r="E9" s="102" t="s">
        <v>140</v>
      </c>
      <c r="F9" s="102" t="s">
        <v>140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 t="s">
        <v>140</v>
      </c>
      <c r="C10" s="102" t="s">
        <v>140</v>
      </c>
      <c r="D10" s="102" t="s">
        <v>140</v>
      </c>
      <c r="E10" s="102" t="s">
        <v>140</v>
      </c>
      <c r="F10" s="102" t="s">
        <v>140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 t="s">
        <v>140</v>
      </c>
      <c r="C11" s="102" t="s">
        <v>140</v>
      </c>
      <c r="D11" s="102" t="s">
        <v>140</v>
      </c>
      <c r="E11" s="102" t="s">
        <v>140</v>
      </c>
      <c r="F11" s="102" t="s">
        <v>140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 t="s">
        <v>140</v>
      </c>
      <c r="C12" s="102" t="s">
        <v>140</v>
      </c>
      <c r="D12" s="102" t="s">
        <v>140</v>
      </c>
      <c r="E12" s="102" t="s">
        <v>140</v>
      </c>
      <c r="F12" s="102" t="s">
        <v>140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 t="s">
        <v>140</v>
      </c>
      <c r="C13" s="102" t="s">
        <v>140</v>
      </c>
      <c r="D13" s="102" t="s">
        <v>140</v>
      </c>
      <c r="E13" s="102" t="s">
        <v>140</v>
      </c>
      <c r="F13" s="102" t="s">
        <v>140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 t="s">
        <v>140</v>
      </c>
      <c r="C14" s="102" t="s">
        <v>140</v>
      </c>
      <c r="D14" s="102" t="s">
        <v>140</v>
      </c>
      <c r="E14" s="102" t="s">
        <v>140</v>
      </c>
      <c r="F14" s="102" t="s">
        <v>140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 t="s">
        <v>140</v>
      </c>
      <c r="C15" s="102" t="s">
        <v>140</v>
      </c>
      <c r="D15" s="102" t="s">
        <v>140</v>
      </c>
      <c r="E15" s="102" t="s">
        <v>140</v>
      </c>
      <c r="F15" s="102" t="s">
        <v>140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 t="s">
        <v>140</v>
      </c>
      <c r="C16" s="102" t="s">
        <v>140</v>
      </c>
      <c r="D16" s="102" t="s">
        <v>140</v>
      </c>
      <c r="E16" s="102" t="s">
        <v>140</v>
      </c>
      <c r="F16" s="102" t="s">
        <v>140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 t="s">
        <v>140</v>
      </c>
      <c r="C17" s="102" t="s">
        <v>140</v>
      </c>
      <c r="D17" s="102" t="s">
        <v>140</v>
      </c>
      <c r="E17" s="102" t="s">
        <v>140</v>
      </c>
      <c r="F17" s="102" t="s">
        <v>140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 t="s">
        <v>140</v>
      </c>
      <c r="C18" s="102" t="s">
        <v>140</v>
      </c>
      <c r="D18" s="102" t="s">
        <v>140</v>
      </c>
      <c r="E18" s="102" t="s">
        <v>140</v>
      </c>
      <c r="F18" s="102" t="s">
        <v>140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 t="s">
        <v>140</v>
      </c>
      <c r="C19" s="102" t="s">
        <v>140</v>
      </c>
      <c r="D19" s="102" t="s">
        <v>140</v>
      </c>
      <c r="E19" s="102" t="s">
        <v>140</v>
      </c>
      <c r="F19" s="102" t="s">
        <v>140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 t="s">
        <v>140</v>
      </c>
      <c r="C20" s="102" t="s">
        <v>140</v>
      </c>
      <c r="D20" s="102" t="s">
        <v>140</v>
      </c>
      <c r="E20" s="102" t="s">
        <v>140</v>
      </c>
      <c r="F20" s="102" t="s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 t="s">
        <v>140</v>
      </c>
      <c r="C21" s="102" t="s">
        <v>140</v>
      </c>
      <c r="D21" s="102" t="s">
        <v>140</v>
      </c>
      <c r="E21" s="102" t="s">
        <v>140</v>
      </c>
      <c r="F21" s="102" t="s">
        <v>140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 t="s">
        <v>140</v>
      </c>
      <c r="C22" s="102" t="s">
        <v>140</v>
      </c>
      <c r="D22" s="102" t="s">
        <v>140</v>
      </c>
      <c r="E22" s="102" t="s">
        <v>140</v>
      </c>
      <c r="F22" s="102" t="s">
        <v>140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 t="s">
        <v>140</v>
      </c>
      <c r="C23" s="102" t="s">
        <v>140</v>
      </c>
      <c r="D23" s="102" t="s">
        <v>140</v>
      </c>
      <c r="E23" s="102" t="s">
        <v>140</v>
      </c>
      <c r="F23" s="102" t="s">
        <v>140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 t="s">
        <v>140</v>
      </c>
      <c r="C24" s="102" t="s">
        <v>140</v>
      </c>
      <c r="D24" s="102" t="s">
        <v>140</v>
      </c>
      <c r="E24" s="102" t="s">
        <v>140</v>
      </c>
      <c r="F24" s="102" t="s">
        <v>140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 t="s">
        <v>140</v>
      </c>
      <c r="C25" s="102" t="s">
        <v>140</v>
      </c>
      <c r="D25" s="102" t="s">
        <v>140</v>
      </c>
      <c r="E25" s="102" t="s">
        <v>140</v>
      </c>
      <c r="F25" s="102" t="s">
        <v>140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 t="s">
        <v>140</v>
      </c>
      <c r="C26" s="102" t="s">
        <v>140</v>
      </c>
      <c r="D26" s="102" t="s">
        <v>140</v>
      </c>
      <c r="E26" s="102" t="s">
        <v>140</v>
      </c>
      <c r="F26" s="102" t="s">
        <v>140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 t="s">
        <v>140</v>
      </c>
      <c r="C27" s="102" t="s">
        <v>140</v>
      </c>
      <c r="D27" s="102" t="s">
        <v>140</v>
      </c>
      <c r="E27" s="102" t="s">
        <v>140</v>
      </c>
      <c r="F27" s="102" t="s">
        <v>140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 t="s">
        <v>140</v>
      </c>
      <c r="C28" s="102" t="s">
        <v>140</v>
      </c>
      <c r="D28" s="102" t="s">
        <v>140</v>
      </c>
      <c r="E28" s="102" t="s">
        <v>140</v>
      </c>
      <c r="F28" s="102" t="s">
        <v>140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 t="s">
        <v>140</v>
      </c>
      <c r="C29" s="102" t="s">
        <v>140</v>
      </c>
      <c r="D29" s="102" t="s">
        <v>140</v>
      </c>
      <c r="E29" s="102" t="s">
        <v>140</v>
      </c>
      <c r="F29" s="102" t="s">
        <v>140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 t="s">
        <v>140</v>
      </c>
      <c r="C30" s="102" t="s">
        <v>140</v>
      </c>
      <c r="D30" s="102" t="s">
        <v>140</v>
      </c>
      <c r="E30" s="102" t="s">
        <v>140</v>
      </c>
      <c r="F30" s="102" t="s">
        <v>140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 t="s">
        <v>140</v>
      </c>
      <c r="C31" s="102" t="s">
        <v>140</v>
      </c>
      <c r="D31" s="102" t="s">
        <v>140</v>
      </c>
      <c r="E31" s="102" t="s">
        <v>140</v>
      </c>
      <c r="F31" s="102" t="s">
        <v>140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 t="s">
        <v>140</v>
      </c>
      <c r="C32" s="102" t="s">
        <v>140</v>
      </c>
      <c r="D32" s="102" t="s">
        <v>140</v>
      </c>
      <c r="E32" s="102" t="s">
        <v>140</v>
      </c>
      <c r="F32" s="102" t="s">
        <v>140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 t="s">
        <v>140</v>
      </c>
      <c r="C33" s="102" t="s">
        <v>140</v>
      </c>
      <c r="D33" s="102" t="s">
        <v>140</v>
      </c>
      <c r="E33" s="102" t="s">
        <v>140</v>
      </c>
      <c r="F33" s="102" t="s">
        <v>140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 t="s">
        <v>140</v>
      </c>
      <c r="C34" s="102" t="s">
        <v>140</v>
      </c>
      <c r="D34" s="102" t="s">
        <v>140</v>
      </c>
      <c r="E34" s="102" t="s">
        <v>140</v>
      </c>
      <c r="F34" s="102" t="s">
        <v>140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 t="s">
        <v>140</v>
      </c>
      <c r="C35" s="102" t="s">
        <v>140</v>
      </c>
      <c r="D35" s="102" t="s">
        <v>140</v>
      </c>
      <c r="E35" s="102" t="s">
        <v>140</v>
      </c>
      <c r="F35" s="102" t="s">
        <v>140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2" t="s">
        <v>147</v>
      </c>
      <c r="C36" s="102" t="s">
        <v>147</v>
      </c>
      <c r="D36" s="102" t="s">
        <v>147</v>
      </c>
      <c r="E36" s="102" t="s">
        <v>147</v>
      </c>
      <c r="F36" s="102" t="s">
        <v>140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 t="s">
        <v>140</v>
      </c>
      <c r="C37" s="81" t="s">
        <v>140</v>
      </c>
      <c r="D37" s="81" t="s">
        <v>140</v>
      </c>
      <c r="E37" s="81" t="s">
        <v>140</v>
      </c>
      <c r="F37" s="81" t="s">
        <v>140</v>
      </c>
      <c r="G37" s="84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 t="s">
        <v>140</v>
      </c>
      <c r="C38" s="81" t="s">
        <v>140</v>
      </c>
      <c r="D38" s="81" t="s">
        <v>140</v>
      </c>
      <c r="E38" s="81" t="s">
        <v>140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98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35056</v>
      </c>
      <c r="C5" s="101">
        <v>35355</v>
      </c>
      <c r="D5" s="101">
        <v>37397</v>
      </c>
      <c r="E5" s="102">
        <v>34546</v>
      </c>
      <c r="F5" s="102">
        <v>37668</v>
      </c>
      <c r="G5" s="106">
        <f>IF(E5&gt;0,F5/E5-1,"-")</f>
        <v>9.0372257280148194E-2</v>
      </c>
      <c r="H5" s="71">
        <f>IF(B5&gt;0,((F5/B5)^(1/4)-1),"-")</f>
        <v>1.8128396291987814E-2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1525</v>
      </c>
      <c r="C6" s="102">
        <v>1190</v>
      </c>
      <c r="D6" s="102">
        <v>1275</v>
      </c>
      <c r="E6" s="102">
        <v>1420</v>
      </c>
      <c r="F6" s="102">
        <v>1216</v>
      </c>
      <c r="G6" s="106">
        <f t="shared" ref="G6:G38" si="0">IF(E6&gt;0,F6/E6-1,"-")</f>
        <v>-0.14366197183098595</v>
      </c>
      <c r="H6" s="71">
        <f t="shared" ref="H6:H38" si="1">IF(B6&gt;0,((F6/B6)^(1/4)-1),"-")</f>
        <v>-5.5034543976346773E-2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171</v>
      </c>
      <c r="C7" s="102">
        <v>66</v>
      </c>
      <c r="D7" s="102">
        <v>82</v>
      </c>
      <c r="E7" s="102">
        <v>126</v>
      </c>
      <c r="F7" s="102">
        <v>237</v>
      </c>
      <c r="G7" s="106">
        <f t="shared" si="0"/>
        <v>0.88095238095238093</v>
      </c>
      <c r="H7" s="71">
        <f t="shared" si="1"/>
        <v>8.502078789391776E-2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124</v>
      </c>
      <c r="C8" s="102">
        <v>211</v>
      </c>
      <c r="D8" s="102">
        <v>33</v>
      </c>
      <c r="E8" s="102">
        <v>351</v>
      </c>
      <c r="F8" s="102">
        <v>378</v>
      </c>
      <c r="G8" s="106">
        <f t="shared" si="0"/>
        <v>7.6923076923076872E-2</v>
      </c>
      <c r="H8" s="71">
        <f t="shared" si="1"/>
        <v>0.32134896440801497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770</v>
      </c>
      <c r="C9" s="102">
        <v>457</v>
      </c>
      <c r="D9" s="102">
        <v>585</v>
      </c>
      <c r="E9" s="102">
        <v>314</v>
      </c>
      <c r="F9" s="102">
        <v>528</v>
      </c>
      <c r="G9" s="106">
        <f t="shared" si="0"/>
        <v>0.68152866242038224</v>
      </c>
      <c r="H9" s="71">
        <f t="shared" si="1"/>
        <v>-9.0011719190392525E-2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2">
        <v>8</v>
      </c>
      <c r="E10" s="102">
        <v>0</v>
      </c>
      <c r="F10" s="102">
        <v>36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8</v>
      </c>
      <c r="C11" s="102">
        <v>3</v>
      </c>
      <c r="D11" s="102">
        <v>35</v>
      </c>
      <c r="E11" s="102">
        <v>21</v>
      </c>
      <c r="F11" s="102">
        <v>26</v>
      </c>
      <c r="G11" s="106">
        <f t="shared" si="0"/>
        <v>0.23809523809523814</v>
      </c>
      <c r="H11" s="71">
        <f t="shared" si="1"/>
        <v>0.34267480714132525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21</v>
      </c>
      <c r="C12" s="102">
        <v>5</v>
      </c>
      <c r="D12" s="102">
        <v>30</v>
      </c>
      <c r="E12" s="102">
        <v>15</v>
      </c>
      <c r="F12" s="102">
        <v>0</v>
      </c>
      <c r="G12" s="106">
        <f t="shared" si="0"/>
        <v>-1</v>
      </c>
      <c r="H12" s="71">
        <f t="shared" si="1"/>
        <v>-1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18</v>
      </c>
      <c r="C13" s="102">
        <v>7</v>
      </c>
      <c r="D13" s="102">
        <v>2</v>
      </c>
      <c r="E13" s="102">
        <v>1</v>
      </c>
      <c r="F13" s="102">
        <v>0</v>
      </c>
      <c r="G13" s="106">
        <f t="shared" si="0"/>
        <v>-1</v>
      </c>
      <c r="H13" s="71">
        <f t="shared" si="1"/>
        <v>-1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12</v>
      </c>
      <c r="C14" s="102">
        <v>0</v>
      </c>
      <c r="D14" s="102">
        <v>14</v>
      </c>
      <c r="E14" s="102">
        <v>0</v>
      </c>
      <c r="F14" s="102">
        <v>4</v>
      </c>
      <c r="G14" s="106" t="str">
        <f t="shared" si="0"/>
        <v>-</v>
      </c>
      <c r="H14" s="71">
        <f t="shared" si="1"/>
        <v>-0.24016431434840746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56</v>
      </c>
      <c r="C15" s="102">
        <v>1</v>
      </c>
      <c r="D15" s="102">
        <v>42</v>
      </c>
      <c r="E15" s="102">
        <v>8</v>
      </c>
      <c r="F15" s="102">
        <v>10</v>
      </c>
      <c r="G15" s="106">
        <f t="shared" si="0"/>
        <v>0.25</v>
      </c>
      <c r="H15" s="71">
        <f t="shared" si="1"/>
        <v>-0.34994067396563078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19</v>
      </c>
      <c r="C16" s="102">
        <v>47</v>
      </c>
      <c r="D16" s="102">
        <v>30</v>
      </c>
      <c r="E16" s="102">
        <v>59</v>
      </c>
      <c r="F16" s="102">
        <v>25</v>
      </c>
      <c r="G16" s="106">
        <f t="shared" si="0"/>
        <v>-0.57627118644067798</v>
      </c>
      <c r="H16" s="71">
        <f t="shared" si="1"/>
        <v>7.1017585921355764E-2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2</v>
      </c>
      <c r="C17" s="102">
        <v>0</v>
      </c>
      <c r="D17" s="102">
        <v>0</v>
      </c>
      <c r="E17" s="102">
        <v>0</v>
      </c>
      <c r="F17" s="102">
        <v>0</v>
      </c>
      <c r="G17" s="106" t="str">
        <f t="shared" si="0"/>
        <v>-</v>
      </c>
      <c r="H17" s="71">
        <f t="shared" si="1"/>
        <v>-1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0</v>
      </c>
      <c r="F18" s="102">
        <v>5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3</v>
      </c>
      <c r="C19" s="102">
        <v>6</v>
      </c>
      <c r="D19" s="102">
        <v>6</v>
      </c>
      <c r="E19" s="102">
        <v>1</v>
      </c>
      <c r="F19" s="102">
        <v>22</v>
      </c>
      <c r="G19" s="106">
        <f t="shared" si="0"/>
        <v>21</v>
      </c>
      <c r="H19" s="71">
        <f t="shared" si="1"/>
        <v>0.64560408408138081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3</v>
      </c>
      <c r="C20" s="102">
        <v>9</v>
      </c>
      <c r="D20" s="102">
        <v>24</v>
      </c>
      <c r="E20" s="102">
        <v>5</v>
      </c>
      <c r="F20" s="102">
        <v>17</v>
      </c>
      <c r="G20" s="106">
        <f t="shared" si="0"/>
        <v>2.4</v>
      </c>
      <c r="H20" s="71">
        <f t="shared" si="1"/>
        <v>0.54287917312005241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2</v>
      </c>
      <c r="C21" s="102">
        <v>67</v>
      </c>
      <c r="D21" s="102">
        <v>35</v>
      </c>
      <c r="E21" s="102">
        <v>3</v>
      </c>
      <c r="F21" s="102">
        <v>48</v>
      </c>
      <c r="G21" s="106">
        <f t="shared" si="0"/>
        <v>15</v>
      </c>
      <c r="H21" s="71">
        <f t="shared" si="1"/>
        <v>1.2133638394006434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4</v>
      </c>
      <c r="D22" s="102">
        <v>2</v>
      </c>
      <c r="E22" s="102">
        <v>59</v>
      </c>
      <c r="F22" s="102">
        <v>9</v>
      </c>
      <c r="G22" s="106">
        <f t="shared" si="0"/>
        <v>-0.84745762711864403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0</v>
      </c>
      <c r="E23" s="102">
        <v>14</v>
      </c>
      <c r="F23" s="102">
        <v>0</v>
      </c>
      <c r="G23" s="106">
        <f t="shared" si="0"/>
        <v>-1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2">
        <v>1</v>
      </c>
      <c r="E24" s="102">
        <v>1</v>
      </c>
      <c r="F24" s="102">
        <v>18</v>
      </c>
      <c r="G24" s="106">
        <f t="shared" si="0"/>
        <v>17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4</v>
      </c>
      <c r="C25" s="102">
        <v>2</v>
      </c>
      <c r="D25" s="102">
        <v>46</v>
      </c>
      <c r="E25" s="102">
        <v>9</v>
      </c>
      <c r="F25" s="102">
        <v>3</v>
      </c>
      <c r="G25" s="106">
        <f t="shared" si="0"/>
        <v>-0.66666666666666674</v>
      </c>
      <c r="H25" s="71">
        <f t="shared" si="1"/>
        <v>-6.9395140897900442E-2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2">
        <v>1</v>
      </c>
      <c r="E26" s="102">
        <v>0</v>
      </c>
      <c r="F26" s="102">
        <v>8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2</v>
      </c>
      <c r="C27" s="102">
        <v>6</v>
      </c>
      <c r="D27" s="102">
        <v>13</v>
      </c>
      <c r="E27" s="102">
        <v>10</v>
      </c>
      <c r="F27" s="102">
        <v>18</v>
      </c>
      <c r="G27" s="106">
        <f t="shared" si="0"/>
        <v>0.8</v>
      </c>
      <c r="H27" s="71">
        <f t="shared" si="1"/>
        <v>0.73205080756887742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1</v>
      </c>
      <c r="C28" s="102">
        <v>0</v>
      </c>
      <c r="D28" s="102">
        <v>2</v>
      </c>
      <c r="E28" s="102">
        <v>0</v>
      </c>
      <c r="F28" s="102">
        <v>7</v>
      </c>
      <c r="G28" s="106" t="str">
        <f t="shared" si="0"/>
        <v>-</v>
      </c>
      <c r="H28" s="71">
        <f t="shared" si="1"/>
        <v>0.62657656169778564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8</v>
      </c>
      <c r="C29" s="102">
        <v>0</v>
      </c>
      <c r="D29" s="102">
        <v>5</v>
      </c>
      <c r="E29" s="102">
        <v>0</v>
      </c>
      <c r="F29" s="102">
        <v>4</v>
      </c>
      <c r="G29" s="106" t="str">
        <f t="shared" si="0"/>
        <v>-</v>
      </c>
      <c r="H29" s="71">
        <f t="shared" si="1"/>
        <v>-0.1591035847462855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1</v>
      </c>
      <c r="E30" s="102">
        <v>1</v>
      </c>
      <c r="F30" s="102">
        <v>0</v>
      </c>
      <c r="G30" s="106">
        <f t="shared" si="0"/>
        <v>-1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3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2">
        <v>0</v>
      </c>
      <c r="E32" s="102">
        <v>1</v>
      </c>
      <c r="F32" s="102">
        <v>0</v>
      </c>
      <c r="G32" s="106">
        <f t="shared" si="0"/>
        <v>-1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30</v>
      </c>
      <c r="E33" s="102">
        <v>1</v>
      </c>
      <c r="F33" s="102">
        <v>28</v>
      </c>
      <c r="G33" s="106">
        <f t="shared" si="0"/>
        <v>27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26</v>
      </c>
      <c r="C34" s="102">
        <v>5</v>
      </c>
      <c r="D34" s="102">
        <v>7</v>
      </c>
      <c r="E34" s="102">
        <v>5</v>
      </c>
      <c r="F34" s="102">
        <v>6</v>
      </c>
      <c r="G34" s="106">
        <f t="shared" si="0"/>
        <v>0.19999999999999996</v>
      </c>
      <c r="H34" s="71">
        <f t="shared" si="1"/>
        <v>-0.30690227138212223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2">
        <v>11</v>
      </c>
      <c r="E35" s="102">
        <v>0</v>
      </c>
      <c r="F35" s="102">
        <v>2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145</v>
      </c>
      <c r="C36" s="108">
        <f>C38-SUM(C5:C35)</f>
        <v>123</v>
      </c>
      <c r="D36" s="108">
        <f>D38-SUM(D5:D35)</f>
        <v>99</v>
      </c>
      <c r="E36" s="108">
        <f>E38-SUM(E5:E35)</f>
        <v>183</v>
      </c>
      <c r="F36" s="108">
        <v>43</v>
      </c>
      <c r="G36" s="106">
        <f t="shared" si="0"/>
        <v>-0.76502732240437155</v>
      </c>
      <c r="H36" s="71">
        <f t="shared" si="1"/>
        <v>-0.26205309888714889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2920</v>
      </c>
      <c r="C37" s="81">
        <v>2209</v>
      </c>
      <c r="D37" s="81">
        <v>2419</v>
      </c>
      <c r="E37" s="81">
        <v>2608</v>
      </c>
      <c r="F37" s="81">
        <v>2701</v>
      </c>
      <c r="G37" s="84">
        <f t="shared" si="0"/>
        <v>3.5659509202454087E-2</v>
      </c>
      <c r="H37" s="85">
        <f t="shared" si="1"/>
        <v>-1.9301675802610885E-2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37976</v>
      </c>
      <c r="C38" s="81">
        <v>37564</v>
      </c>
      <c r="D38" s="81">
        <v>39816</v>
      </c>
      <c r="E38" s="81">
        <v>37154</v>
      </c>
      <c r="F38" s="81">
        <v>40369</v>
      </c>
      <c r="G38" s="84">
        <f t="shared" si="0"/>
        <v>8.6531732787855864E-2</v>
      </c>
      <c r="H38" s="84">
        <f t="shared" si="1"/>
        <v>1.5394234655116135E-2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97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24003</v>
      </c>
      <c r="C5" s="101">
        <v>26450</v>
      </c>
      <c r="D5" s="101">
        <v>29165</v>
      </c>
      <c r="E5" s="102">
        <v>27687</v>
      </c>
      <c r="F5" s="102">
        <v>29956</v>
      </c>
      <c r="G5" s="106">
        <f>IF(E5&gt;0,F5/E5-1,"-")</f>
        <v>8.19518185429986E-2</v>
      </c>
      <c r="H5" s="71">
        <f>IF(B5&gt;0,((F5/B5)^(1/4)-1),"-")</f>
        <v>5.6950319075494304E-2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917</v>
      </c>
      <c r="C6" s="102">
        <v>849</v>
      </c>
      <c r="D6" s="102">
        <v>810</v>
      </c>
      <c r="E6" s="102">
        <v>1009</v>
      </c>
      <c r="F6" s="102">
        <v>892</v>
      </c>
      <c r="G6" s="106">
        <f t="shared" ref="G6:G38" si="0">IF(E6&gt;0,F6/E6-1,"-")</f>
        <v>-0.11595639246778988</v>
      </c>
      <c r="H6" s="71">
        <f t="shared" ref="H6:H38" si="1">IF(B6&gt;0,((F6/B6)^(1/4)-1),"-")</f>
        <v>-6.8865134577758003E-3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57</v>
      </c>
      <c r="C7" s="102">
        <v>41</v>
      </c>
      <c r="D7" s="102">
        <v>166</v>
      </c>
      <c r="E7" s="102">
        <v>75</v>
      </c>
      <c r="F7" s="102">
        <v>26</v>
      </c>
      <c r="G7" s="106">
        <f t="shared" si="0"/>
        <v>-0.65333333333333332</v>
      </c>
      <c r="H7" s="71">
        <f t="shared" si="1"/>
        <v>-0.17818394180572839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132</v>
      </c>
      <c r="C8" s="102">
        <v>27</v>
      </c>
      <c r="D8" s="102">
        <v>187</v>
      </c>
      <c r="E8" s="102">
        <v>242</v>
      </c>
      <c r="F8" s="102">
        <v>290</v>
      </c>
      <c r="G8" s="106">
        <f t="shared" si="0"/>
        <v>0.19834710743801653</v>
      </c>
      <c r="H8" s="71">
        <f t="shared" si="1"/>
        <v>0.2174636875374123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166</v>
      </c>
      <c r="C9" s="102">
        <v>206</v>
      </c>
      <c r="D9" s="102">
        <v>263</v>
      </c>
      <c r="E9" s="102">
        <v>241</v>
      </c>
      <c r="F9" s="102">
        <v>138</v>
      </c>
      <c r="G9" s="106">
        <f t="shared" si="0"/>
        <v>-0.42738589211618261</v>
      </c>
      <c r="H9" s="71">
        <f t="shared" si="1"/>
        <v>-4.5133296566528314E-2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2">
        <v>3</v>
      </c>
      <c r="E10" s="102">
        <v>0</v>
      </c>
      <c r="F10" s="102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1</v>
      </c>
      <c r="C11" s="102">
        <v>1</v>
      </c>
      <c r="D11" s="102">
        <v>0</v>
      </c>
      <c r="E11" s="102">
        <v>13</v>
      </c>
      <c r="F11" s="102">
        <v>0</v>
      </c>
      <c r="G11" s="106">
        <f t="shared" si="0"/>
        <v>-1</v>
      </c>
      <c r="H11" s="71">
        <f t="shared" si="1"/>
        <v>-1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139</v>
      </c>
      <c r="C12" s="102">
        <v>13</v>
      </c>
      <c r="D12" s="102">
        <v>0</v>
      </c>
      <c r="E12" s="102">
        <v>94</v>
      </c>
      <c r="F12" s="102">
        <v>8</v>
      </c>
      <c r="G12" s="106">
        <f t="shared" si="0"/>
        <v>-0.91489361702127658</v>
      </c>
      <c r="H12" s="71">
        <f t="shared" si="1"/>
        <v>-0.5101999820726556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28</v>
      </c>
      <c r="D13" s="102">
        <v>13</v>
      </c>
      <c r="E13" s="102">
        <v>56</v>
      </c>
      <c r="F13" s="102">
        <v>4</v>
      </c>
      <c r="G13" s="106">
        <f t="shared" si="0"/>
        <v>-0.9285714285714286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2">
        <v>12</v>
      </c>
      <c r="E14" s="102">
        <v>0</v>
      </c>
      <c r="F14" s="102">
        <v>4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8</v>
      </c>
      <c r="D15" s="102">
        <v>20</v>
      </c>
      <c r="E15" s="102">
        <v>23</v>
      </c>
      <c r="F15" s="102">
        <v>21</v>
      </c>
      <c r="G15" s="106">
        <f t="shared" si="0"/>
        <v>-8.6956521739130488E-2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9</v>
      </c>
      <c r="C16" s="102">
        <v>2</v>
      </c>
      <c r="D16" s="102">
        <v>30</v>
      </c>
      <c r="E16" s="102">
        <v>1</v>
      </c>
      <c r="F16" s="102">
        <v>19</v>
      </c>
      <c r="G16" s="106">
        <f t="shared" si="0"/>
        <v>18</v>
      </c>
      <c r="H16" s="71">
        <f t="shared" si="1"/>
        <v>0.20539052365345811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2</v>
      </c>
      <c r="D17" s="102">
        <v>0</v>
      </c>
      <c r="E17" s="102">
        <v>1</v>
      </c>
      <c r="F17" s="102">
        <v>0</v>
      </c>
      <c r="G17" s="106">
        <f t="shared" si="0"/>
        <v>-1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3</v>
      </c>
      <c r="C19" s="102">
        <v>0</v>
      </c>
      <c r="D19" s="102">
        <v>1</v>
      </c>
      <c r="E19" s="102">
        <v>4</v>
      </c>
      <c r="F19" s="102">
        <v>0</v>
      </c>
      <c r="G19" s="106">
        <f t="shared" si="0"/>
        <v>-1</v>
      </c>
      <c r="H19" s="71">
        <f t="shared" si="1"/>
        <v>-1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132</v>
      </c>
      <c r="C20" s="102">
        <v>211</v>
      </c>
      <c r="D20" s="102">
        <v>91</v>
      </c>
      <c r="E20" s="102">
        <v>93</v>
      </c>
      <c r="F20" s="102">
        <v>66</v>
      </c>
      <c r="G20" s="106">
        <f t="shared" si="0"/>
        <v>-0.29032258064516125</v>
      </c>
      <c r="H20" s="71">
        <f t="shared" si="1"/>
        <v>-0.1591035847462855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57</v>
      </c>
      <c r="D21" s="102">
        <v>34</v>
      </c>
      <c r="E21" s="102">
        <v>0</v>
      </c>
      <c r="F21" s="102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2</v>
      </c>
      <c r="D22" s="102">
        <v>2</v>
      </c>
      <c r="E22" s="102">
        <v>0</v>
      </c>
      <c r="F22" s="102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0</v>
      </c>
      <c r="E23" s="102">
        <v>0</v>
      </c>
      <c r="F23" s="102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2</v>
      </c>
      <c r="C24" s="102">
        <v>0</v>
      </c>
      <c r="D24" s="102">
        <v>0</v>
      </c>
      <c r="E24" s="102">
        <v>4</v>
      </c>
      <c r="F24" s="102">
        <v>0</v>
      </c>
      <c r="G24" s="106">
        <f t="shared" si="0"/>
        <v>-1</v>
      </c>
      <c r="H24" s="71">
        <f t="shared" si="1"/>
        <v>-1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3</v>
      </c>
      <c r="D25" s="102">
        <v>10</v>
      </c>
      <c r="E25" s="102">
        <v>0</v>
      </c>
      <c r="F25" s="102">
        <v>1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26</v>
      </c>
      <c r="C26" s="102">
        <v>0</v>
      </c>
      <c r="D26" s="102">
        <v>23</v>
      </c>
      <c r="E26" s="102">
        <v>36</v>
      </c>
      <c r="F26" s="102">
        <v>25</v>
      </c>
      <c r="G26" s="106">
        <f t="shared" si="0"/>
        <v>-0.30555555555555558</v>
      </c>
      <c r="H26" s="71">
        <f t="shared" si="1"/>
        <v>-9.7572642574346169E-3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5</v>
      </c>
      <c r="C27" s="102">
        <v>4</v>
      </c>
      <c r="D27" s="102">
        <v>12</v>
      </c>
      <c r="E27" s="102">
        <v>1</v>
      </c>
      <c r="F27" s="102">
        <v>7</v>
      </c>
      <c r="G27" s="106">
        <f t="shared" si="0"/>
        <v>6</v>
      </c>
      <c r="H27" s="71">
        <f t="shared" si="1"/>
        <v>8.7757305937277152E-2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3</v>
      </c>
      <c r="C28" s="102">
        <v>0</v>
      </c>
      <c r="D28" s="102">
        <v>1</v>
      </c>
      <c r="E28" s="102">
        <v>10</v>
      </c>
      <c r="F28" s="102">
        <v>0</v>
      </c>
      <c r="G28" s="106">
        <f t="shared" si="0"/>
        <v>-1</v>
      </c>
      <c r="H28" s="71">
        <f t="shared" si="1"/>
        <v>-1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1</v>
      </c>
      <c r="D29" s="102">
        <v>0</v>
      </c>
      <c r="E29" s="102">
        <v>0</v>
      </c>
      <c r="F29" s="102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5</v>
      </c>
      <c r="E30" s="102">
        <v>0</v>
      </c>
      <c r="F30" s="102">
        <v>5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2</v>
      </c>
      <c r="C31" s="102">
        <v>0</v>
      </c>
      <c r="D31" s="102">
        <v>1</v>
      </c>
      <c r="E31" s="102">
        <v>0</v>
      </c>
      <c r="F31" s="102">
        <v>3</v>
      </c>
      <c r="G31" s="106" t="str">
        <f t="shared" si="0"/>
        <v>-</v>
      </c>
      <c r="H31" s="71">
        <f t="shared" si="1"/>
        <v>0.1066819197003217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1</v>
      </c>
      <c r="E33" s="102">
        <v>0</v>
      </c>
      <c r="F33" s="102">
        <v>1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4</v>
      </c>
      <c r="D34" s="102">
        <v>4</v>
      </c>
      <c r="E34" s="102">
        <v>1</v>
      </c>
      <c r="F34" s="102">
        <v>12</v>
      </c>
      <c r="G34" s="106">
        <f t="shared" si="0"/>
        <v>11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2">
        <v>0</v>
      </c>
      <c r="E35" s="102">
        <v>0</v>
      </c>
      <c r="F35" s="102">
        <v>1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36</v>
      </c>
      <c r="C36" s="108">
        <f>C38-SUM(C5:C35)</f>
        <v>2</v>
      </c>
      <c r="D36" s="108">
        <f>D38-SUM(D5:D35)</f>
        <v>37</v>
      </c>
      <c r="E36" s="108">
        <f>E38-SUM(E5:E35)</f>
        <v>4</v>
      </c>
      <c r="F36" s="108">
        <v>66</v>
      </c>
      <c r="G36" s="106">
        <f t="shared" si="0"/>
        <v>15.5</v>
      </c>
      <c r="H36" s="71">
        <f t="shared" si="1"/>
        <v>0.16361780700222184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1630</v>
      </c>
      <c r="C37" s="81">
        <v>1461</v>
      </c>
      <c r="D37" s="81">
        <v>1726</v>
      </c>
      <c r="E37" s="81">
        <v>1908</v>
      </c>
      <c r="F37" s="81">
        <v>1589</v>
      </c>
      <c r="G37" s="84">
        <f t="shared" si="0"/>
        <v>-0.16719077568134177</v>
      </c>
      <c r="H37" s="85">
        <f t="shared" si="1"/>
        <v>-6.3485441110808782E-3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25633</v>
      </c>
      <c r="C38" s="81">
        <v>27911</v>
      </c>
      <c r="D38" s="81">
        <v>30891</v>
      </c>
      <c r="E38" s="81">
        <v>29595</v>
      </c>
      <c r="F38" s="81">
        <v>31545</v>
      </c>
      <c r="G38" s="84">
        <f t="shared" si="0"/>
        <v>6.5889508362899196E-2</v>
      </c>
      <c r="H38" s="84">
        <f t="shared" si="1"/>
        <v>5.3253166721232592E-2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96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2" t="s">
        <v>140</v>
      </c>
      <c r="C5" s="102" t="s">
        <v>140</v>
      </c>
      <c r="D5" s="102" t="s">
        <v>140</v>
      </c>
      <c r="E5" s="102" t="s">
        <v>140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 t="s">
        <v>140</v>
      </c>
      <c r="C6" s="102" t="s">
        <v>140</v>
      </c>
      <c r="D6" s="102" t="s">
        <v>140</v>
      </c>
      <c r="E6" s="102" t="s">
        <v>140</v>
      </c>
      <c r="F6" s="102" t="s">
        <v>140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 t="s">
        <v>140</v>
      </c>
      <c r="C7" s="102" t="s">
        <v>140</v>
      </c>
      <c r="D7" s="102" t="s">
        <v>140</v>
      </c>
      <c r="E7" s="102" t="s">
        <v>140</v>
      </c>
      <c r="F7" s="102" t="s">
        <v>140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 t="s">
        <v>140</v>
      </c>
      <c r="C8" s="102" t="s">
        <v>140</v>
      </c>
      <c r="D8" s="102" t="s">
        <v>140</v>
      </c>
      <c r="E8" s="102" t="s">
        <v>140</v>
      </c>
      <c r="F8" s="102" t="s">
        <v>140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 t="s">
        <v>140</v>
      </c>
      <c r="C9" s="102" t="s">
        <v>140</v>
      </c>
      <c r="D9" s="102" t="s">
        <v>140</v>
      </c>
      <c r="E9" s="102" t="s">
        <v>140</v>
      </c>
      <c r="F9" s="102" t="s">
        <v>140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 t="s">
        <v>140</v>
      </c>
      <c r="C10" s="102" t="s">
        <v>140</v>
      </c>
      <c r="D10" s="102" t="s">
        <v>140</v>
      </c>
      <c r="E10" s="102" t="s">
        <v>140</v>
      </c>
      <c r="F10" s="102" t="s">
        <v>140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 t="s">
        <v>140</v>
      </c>
      <c r="C11" s="102" t="s">
        <v>140</v>
      </c>
      <c r="D11" s="102" t="s">
        <v>140</v>
      </c>
      <c r="E11" s="102" t="s">
        <v>140</v>
      </c>
      <c r="F11" s="102" t="s">
        <v>140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 t="s">
        <v>140</v>
      </c>
      <c r="C12" s="102" t="s">
        <v>140</v>
      </c>
      <c r="D12" s="102" t="s">
        <v>140</v>
      </c>
      <c r="E12" s="102" t="s">
        <v>140</v>
      </c>
      <c r="F12" s="102" t="s">
        <v>140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 t="s">
        <v>140</v>
      </c>
      <c r="C13" s="102" t="s">
        <v>140</v>
      </c>
      <c r="D13" s="102" t="s">
        <v>140</v>
      </c>
      <c r="E13" s="102" t="s">
        <v>140</v>
      </c>
      <c r="F13" s="102" t="s">
        <v>140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 t="s">
        <v>140</v>
      </c>
      <c r="C14" s="102" t="s">
        <v>140</v>
      </c>
      <c r="D14" s="102" t="s">
        <v>140</v>
      </c>
      <c r="E14" s="102" t="s">
        <v>140</v>
      </c>
      <c r="F14" s="102" t="s">
        <v>140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 t="s">
        <v>140</v>
      </c>
      <c r="C15" s="102" t="s">
        <v>140</v>
      </c>
      <c r="D15" s="102" t="s">
        <v>140</v>
      </c>
      <c r="E15" s="102" t="s">
        <v>140</v>
      </c>
      <c r="F15" s="102" t="s">
        <v>140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 t="s">
        <v>140</v>
      </c>
      <c r="C16" s="102" t="s">
        <v>140</v>
      </c>
      <c r="D16" s="102" t="s">
        <v>140</v>
      </c>
      <c r="E16" s="102" t="s">
        <v>140</v>
      </c>
      <c r="F16" s="102" t="s">
        <v>140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 t="s">
        <v>140</v>
      </c>
      <c r="C17" s="102" t="s">
        <v>140</v>
      </c>
      <c r="D17" s="102" t="s">
        <v>140</v>
      </c>
      <c r="E17" s="102" t="s">
        <v>140</v>
      </c>
      <c r="F17" s="102" t="s">
        <v>140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 t="s">
        <v>140</v>
      </c>
      <c r="C18" s="102" t="s">
        <v>140</v>
      </c>
      <c r="D18" s="102" t="s">
        <v>140</v>
      </c>
      <c r="E18" s="102" t="s">
        <v>140</v>
      </c>
      <c r="F18" s="102" t="s">
        <v>140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 t="s">
        <v>140</v>
      </c>
      <c r="C19" s="102" t="s">
        <v>140</v>
      </c>
      <c r="D19" s="102" t="s">
        <v>140</v>
      </c>
      <c r="E19" s="102" t="s">
        <v>140</v>
      </c>
      <c r="F19" s="102" t="s">
        <v>140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 t="s">
        <v>140</v>
      </c>
      <c r="C20" s="102" t="s">
        <v>140</v>
      </c>
      <c r="D20" s="102" t="s">
        <v>140</v>
      </c>
      <c r="E20" s="102" t="s">
        <v>140</v>
      </c>
      <c r="F20" s="102" t="s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 t="s">
        <v>140</v>
      </c>
      <c r="C21" s="102" t="s">
        <v>140</v>
      </c>
      <c r="D21" s="102" t="s">
        <v>140</v>
      </c>
      <c r="E21" s="102" t="s">
        <v>140</v>
      </c>
      <c r="F21" s="102" t="s">
        <v>140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 t="s">
        <v>140</v>
      </c>
      <c r="C22" s="102" t="s">
        <v>140</v>
      </c>
      <c r="D22" s="102" t="s">
        <v>140</v>
      </c>
      <c r="E22" s="102" t="s">
        <v>140</v>
      </c>
      <c r="F22" s="102" t="s">
        <v>140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 t="s">
        <v>140</v>
      </c>
      <c r="C23" s="102" t="s">
        <v>140</v>
      </c>
      <c r="D23" s="102" t="s">
        <v>140</v>
      </c>
      <c r="E23" s="102" t="s">
        <v>140</v>
      </c>
      <c r="F23" s="102" t="s">
        <v>140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 t="s">
        <v>140</v>
      </c>
      <c r="C24" s="102" t="s">
        <v>140</v>
      </c>
      <c r="D24" s="102" t="s">
        <v>140</v>
      </c>
      <c r="E24" s="102" t="s">
        <v>140</v>
      </c>
      <c r="F24" s="102" t="s">
        <v>140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 t="s">
        <v>140</v>
      </c>
      <c r="C25" s="102" t="s">
        <v>140</v>
      </c>
      <c r="D25" s="102" t="s">
        <v>140</v>
      </c>
      <c r="E25" s="102" t="s">
        <v>140</v>
      </c>
      <c r="F25" s="102" t="s">
        <v>140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 t="s">
        <v>140</v>
      </c>
      <c r="C26" s="102" t="s">
        <v>140</v>
      </c>
      <c r="D26" s="102" t="s">
        <v>140</v>
      </c>
      <c r="E26" s="102" t="s">
        <v>140</v>
      </c>
      <c r="F26" s="102" t="s">
        <v>140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 t="s">
        <v>140</v>
      </c>
      <c r="C27" s="102" t="s">
        <v>140</v>
      </c>
      <c r="D27" s="102" t="s">
        <v>140</v>
      </c>
      <c r="E27" s="102" t="s">
        <v>140</v>
      </c>
      <c r="F27" s="102" t="s">
        <v>140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 t="s">
        <v>140</v>
      </c>
      <c r="C28" s="102" t="s">
        <v>140</v>
      </c>
      <c r="D28" s="102" t="s">
        <v>140</v>
      </c>
      <c r="E28" s="102" t="s">
        <v>140</v>
      </c>
      <c r="F28" s="102" t="s">
        <v>140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 t="s">
        <v>140</v>
      </c>
      <c r="C29" s="102" t="s">
        <v>140</v>
      </c>
      <c r="D29" s="102" t="s">
        <v>140</v>
      </c>
      <c r="E29" s="102" t="s">
        <v>140</v>
      </c>
      <c r="F29" s="102" t="s">
        <v>140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 t="s">
        <v>140</v>
      </c>
      <c r="C30" s="102" t="s">
        <v>140</v>
      </c>
      <c r="D30" s="102" t="s">
        <v>140</v>
      </c>
      <c r="E30" s="102" t="s">
        <v>140</v>
      </c>
      <c r="F30" s="102" t="s">
        <v>140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 t="s">
        <v>140</v>
      </c>
      <c r="C31" s="102" t="s">
        <v>140</v>
      </c>
      <c r="D31" s="102" t="s">
        <v>140</v>
      </c>
      <c r="E31" s="102" t="s">
        <v>140</v>
      </c>
      <c r="F31" s="102" t="s">
        <v>140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 t="s">
        <v>140</v>
      </c>
      <c r="C32" s="102" t="s">
        <v>140</v>
      </c>
      <c r="D32" s="102" t="s">
        <v>140</v>
      </c>
      <c r="E32" s="102" t="s">
        <v>140</v>
      </c>
      <c r="F32" s="102" t="s">
        <v>140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 t="s">
        <v>140</v>
      </c>
      <c r="C33" s="102" t="s">
        <v>140</v>
      </c>
      <c r="D33" s="102" t="s">
        <v>140</v>
      </c>
      <c r="E33" s="102" t="s">
        <v>140</v>
      </c>
      <c r="F33" s="102" t="s">
        <v>140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 t="s">
        <v>140</v>
      </c>
      <c r="C34" s="102" t="s">
        <v>140</v>
      </c>
      <c r="D34" s="102" t="s">
        <v>140</v>
      </c>
      <c r="E34" s="102" t="s">
        <v>140</v>
      </c>
      <c r="F34" s="102" t="s">
        <v>140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 t="s">
        <v>140</v>
      </c>
      <c r="C35" s="102" t="s">
        <v>140</v>
      </c>
      <c r="D35" s="102" t="s">
        <v>140</v>
      </c>
      <c r="E35" s="102" t="s">
        <v>140</v>
      </c>
      <c r="F35" s="102" t="s">
        <v>140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2" t="s">
        <v>147</v>
      </c>
      <c r="C36" s="102" t="s">
        <v>147</v>
      </c>
      <c r="D36" s="102" t="s">
        <v>147</v>
      </c>
      <c r="E36" s="102" t="s">
        <v>147</v>
      </c>
      <c r="F36" s="102" t="s">
        <v>140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 t="s">
        <v>140</v>
      </c>
      <c r="C37" s="81" t="s">
        <v>140</v>
      </c>
      <c r="D37" s="81" t="s">
        <v>140</v>
      </c>
      <c r="E37" s="81" t="s">
        <v>140</v>
      </c>
      <c r="F37" s="81" t="s">
        <v>140</v>
      </c>
      <c r="G37" s="84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 t="s">
        <v>140</v>
      </c>
      <c r="C38" s="81" t="s">
        <v>140</v>
      </c>
      <c r="D38" s="81" t="s">
        <v>140</v>
      </c>
      <c r="E38" s="81" t="s">
        <v>140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95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25388</v>
      </c>
      <c r="C5" s="101">
        <v>23903</v>
      </c>
      <c r="D5" s="101">
        <v>26420</v>
      </c>
      <c r="E5" s="102">
        <v>25253</v>
      </c>
      <c r="F5" s="102">
        <v>27805</v>
      </c>
      <c r="G5" s="106">
        <f>IF(E5&gt;0,F5/E5-1,"-")</f>
        <v>0.10105730012275771</v>
      </c>
      <c r="H5" s="71">
        <f>IF(B5&gt;0,((F5/B5)^(1/4)-1),"-")</f>
        <v>2.2995215265600777E-2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956</v>
      </c>
      <c r="C6" s="102">
        <v>722</v>
      </c>
      <c r="D6" s="102">
        <v>777</v>
      </c>
      <c r="E6" s="102">
        <v>1016</v>
      </c>
      <c r="F6" s="102">
        <v>804</v>
      </c>
      <c r="G6" s="106">
        <f t="shared" ref="G6:G38" si="0">IF(E6&gt;0,F6/E6-1,"-")</f>
        <v>-0.20866141732283461</v>
      </c>
      <c r="H6" s="71">
        <f t="shared" ref="H6:H38" si="1">IF(B6&gt;0,((F6/B6)^(1/4)-1),"-")</f>
        <v>-4.2366039291410473E-2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28</v>
      </c>
      <c r="C7" s="102">
        <v>0</v>
      </c>
      <c r="D7" s="102">
        <v>34</v>
      </c>
      <c r="E7" s="102">
        <v>30</v>
      </c>
      <c r="F7" s="102">
        <v>21</v>
      </c>
      <c r="G7" s="106">
        <f t="shared" si="0"/>
        <v>-0.30000000000000004</v>
      </c>
      <c r="H7" s="71">
        <f t="shared" si="1"/>
        <v>-6.9395140897900442E-2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44</v>
      </c>
      <c r="C8" s="102">
        <v>56</v>
      </c>
      <c r="D8" s="102">
        <v>39</v>
      </c>
      <c r="E8" s="102">
        <v>3</v>
      </c>
      <c r="F8" s="102">
        <v>35</v>
      </c>
      <c r="G8" s="106">
        <f t="shared" si="0"/>
        <v>10.666666666666666</v>
      </c>
      <c r="H8" s="71">
        <f t="shared" si="1"/>
        <v>-5.5604645809899877E-2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65</v>
      </c>
      <c r="C9" s="102">
        <v>51</v>
      </c>
      <c r="D9" s="102">
        <v>13</v>
      </c>
      <c r="E9" s="102">
        <v>75</v>
      </c>
      <c r="F9" s="102">
        <v>48</v>
      </c>
      <c r="G9" s="106">
        <f t="shared" si="0"/>
        <v>-0.36</v>
      </c>
      <c r="H9" s="71">
        <f t="shared" si="1"/>
        <v>-7.2995227171229971E-2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12</v>
      </c>
      <c r="D10" s="102">
        <v>0</v>
      </c>
      <c r="E10" s="102">
        <v>0</v>
      </c>
      <c r="F10" s="102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2">
        <v>2</v>
      </c>
      <c r="E11" s="102">
        <v>2</v>
      </c>
      <c r="F11" s="102">
        <v>0</v>
      </c>
      <c r="G11" s="106">
        <f t="shared" si="0"/>
        <v>-1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9</v>
      </c>
      <c r="C12" s="102">
        <v>0</v>
      </c>
      <c r="D12" s="102">
        <v>0</v>
      </c>
      <c r="E12" s="102">
        <v>18</v>
      </c>
      <c r="F12" s="102">
        <v>9</v>
      </c>
      <c r="G12" s="106">
        <f t="shared" si="0"/>
        <v>-0.5</v>
      </c>
      <c r="H12" s="71">
        <f t="shared" si="1"/>
        <v>0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2">
        <v>0</v>
      </c>
      <c r="E13" s="102">
        <v>0</v>
      </c>
      <c r="F13" s="102">
        <v>1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3</v>
      </c>
      <c r="C14" s="102">
        <v>0</v>
      </c>
      <c r="D14" s="102">
        <v>6</v>
      </c>
      <c r="E14" s="102">
        <v>0</v>
      </c>
      <c r="F14" s="102">
        <v>1</v>
      </c>
      <c r="G14" s="106" t="str">
        <f t="shared" si="0"/>
        <v>-</v>
      </c>
      <c r="H14" s="71">
        <f t="shared" si="1"/>
        <v>-0.24016431434840746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10</v>
      </c>
      <c r="C15" s="102">
        <v>0</v>
      </c>
      <c r="D15" s="102">
        <v>2</v>
      </c>
      <c r="E15" s="102">
        <v>0</v>
      </c>
      <c r="F15" s="102">
        <v>7</v>
      </c>
      <c r="G15" s="106" t="str">
        <f t="shared" si="0"/>
        <v>-</v>
      </c>
      <c r="H15" s="71">
        <f t="shared" si="1"/>
        <v>-8.5308780771305548E-2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2</v>
      </c>
      <c r="C16" s="102">
        <v>46</v>
      </c>
      <c r="D16" s="102">
        <v>32</v>
      </c>
      <c r="E16" s="102">
        <v>10</v>
      </c>
      <c r="F16" s="102">
        <v>12</v>
      </c>
      <c r="G16" s="106">
        <f t="shared" si="0"/>
        <v>0.19999999999999996</v>
      </c>
      <c r="H16" s="71">
        <f t="shared" si="1"/>
        <v>0.56508458007328732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2</v>
      </c>
      <c r="C17" s="102">
        <v>0</v>
      </c>
      <c r="D17" s="102">
        <v>1</v>
      </c>
      <c r="E17" s="102">
        <v>1</v>
      </c>
      <c r="F17" s="102">
        <v>7</v>
      </c>
      <c r="G17" s="106">
        <f t="shared" si="0"/>
        <v>6</v>
      </c>
      <c r="H17" s="71">
        <f t="shared" si="1"/>
        <v>0.36778239986738059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1</v>
      </c>
      <c r="C19" s="102">
        <v>0</v>
      </c>
      <c r="D19" s="102">
        <v>0</v>
      </c>
      <c r="E19" s="102">
        <v>0</v>
      </c>
      <c r="F19" s="102">
        <v>0</v>
      </c>
      <c r="G19" s="106" t="str">
        <f t="shared" si="0"/>
        <v>-</v>
      </c>
      <c r="H19" s="71">
        <f t="shared" si="1"/>
        <v>-1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2</v>
      </c>
      <c r="C20" s="102">
        <v>0</v>
      </c>
      <c r="D20" s="102">
        <v>1</v>
      </c>
      <c r="E20" s="102">
        <v>0</v>
      </c>
      <c r="F20" s="102">
        <v>0</v>
      </c>
      <c r="G20" s="106" t="str">
        <f t="shared" si="0"/>
        <v>-</v>
      </c>
      <c r="H20" s="71">
        <f t="shared" si="1"/>
        <v>-1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2">
        <v>2</v>
      </c>
      <c r="E21" s="102">
        <v>2</v>
      </c>
      <c r="F21" s="102">
        <v>1</v>
      </c>
      <c r="G21" s="106">
        <f t="shared" si="0"/>
        <v>-0.5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2">
        <v>0</v>
      </c>
      <c r="E22" s="102">
        <v>0</v>
      </c>
      <c r="F22" s="102">
        <v>15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0</v>
      </c>
      <c r="E23" s="102">
        <v>0</v>
      </c>
      <c r="F23" s="102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9</v>
      </c>
      <c r="C24" s="102">
        <v>0</v>
      </c>
      <c r="D24" s="102">
        <v>0</v>
      </c>
      <c r="E24" s="102">
        <v>0</v>
      </c>
      <c r="F24" s="102">
        <v>0</v>
      </c>
      <c r="G24" s="106" t="str">
        <f t="shared" si="0"/>
        <v>-</v>
      </c>
      <c r="H24" s="71">
        <f t="shared" si="1"/>
        <v>-1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14</v>
      </c>
      <c r="C25" s="102">
        <v>0</v>
      </c>
      <c r="D25" s="102">
        <v>0</v>
      </c>
      <c r="E25" s="102">
        <v>2</v>
      </c>
      <c r="F25" s="102">
        <v>1</v>
      </c>
      <c r="G25" s="106">
        <f t="shared" si="0"/>
        <v>-0.5</v>
      </c>
      <c r="H25" s="71">
        <f t="shared" si="1"/>
        <v>-0.48302684604282942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2</v>
      </c>
      <c r="C26" s="102">
        <v>0</v>
      </c>
      <c r="D26" s="102">
        <v>0</v>
      </c>
      <c r="E26" s="102">
        <v>0</v>
      </c>
      <c r="F26" s="102">
        <v>25</v>
      </c>
      <c r="G26" s="106" t="str">
        <f t="shared" si="0"/>
        <v>-</v>
      </c>
      <c r="H26" s="71">
        <f t="shared" si="1"/>
        <v>0.88030154654319692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1</v>
      </c>
      <c r="D27" s="102">
        <v>3</v>
      </c>
      <c r="E27" s="102">
        <v>7</v>
      </c>
      <c r="F27" s="102">
        <v>21</v>
      </c>
      <c r="G27" s="106">
        <f t="shared" si="0"/>
        <v>2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2">
        <v>2</v>
      </c>
      <c r="E28" s="102">
        <v>1</v>
      </c>
      <c r="F28" s="102">
        <v>3</v>
      </c>
      <c r="G28" s="106">
        <f t="shared" si="0"/>
        <v>2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5</v>
      </c>
      <c r="E29" s="102">
        <v>1</v>
      </c>
      <c r="F29" s="102">
        <v>0</v>
      </c>
      <c r="G29" s="106">
        <f t="shared" si="0"/>
        <v>-1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1</v>
      </c>
      <c r="F30" s="102">
        <v>2</v>
      </c>
      <c r="G30" s="106">
        <f t="shared" si="0"/>
        <v>1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1</v>
      </c>
      <c r="C32" s="102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>
        <f t="shared" si="1"/>
        <v>-1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1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>
        <f t="shared" si="1"/>
        <v>-1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2">
        <v>0</v>
      </c>
      <c r="E34" s="102">
        <v>15</v>
      </c>
      <c r="F34" s="102">
        <v>5</v>
      </c>
      <c r="G34" s="106">
        <f t="shared" si="0"/>
        <v>-0.66666666666666674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2">
        <v>0</v>
      </c>
      <c r="E35" s="102">
        <v>6</v>
      </c>
      <c r="F35" s="102">
        <v>7</v>
      </c>
      <c r="G35" s="106">
        <f t="shared" si="0"/>
        <v>0.16666666666666674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57</v>
      </c>
      <c r="C36" s="108">
        <f>C38-SUM(C5:C35)</f>
        <v>151</v>
      </c>
      <c r="D36" s="108">
        <f>D38-SUM(D5:D35)</f>
        <v>44</v>
      </c>
      <c r="E36" s="108">
        <f>E38-SUM(E5:E35)</f>
        <v>46</v>
      </c>
      <c r="F36" s="108">
        <v>82</v>
      </c>
      <c r="G36" s="106">
        <f t="shared" si="0"/>
        <v>0.78260869565217384</v>
      </c>
      <c r="H36" s="71">
        <f t="shared" si="1"/>
        <v>9.5178096071544038E-2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1206</v>
      </c>
      <c r="C37" s="81">
        <v>1039</v>
      </c>
      <c r="D37" s="81">
        <v>963</v>
      </c>
      <c r="E37" s="81">
        <v>1236</v>
      </c>
      <c r="F37" s="81">
        <v>1107</v>
      </c>
      <c r="G37" s="84">
        <f t="shared" si="0"/>
        <v>-0.10436893203883491</v>
      </c>
      <c r="H37" s="85">
        <f t="shared" si="1"/>
        <v>-2.1186212262797044E-2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26594</v>
      </c>
      <c r="C38" s="81">
        <v>24942</v>
      </c>
      <c r="D38" s="81">
        <v>27383</v>
      </c>
      <c r="E38" s="81">
        <v>26489</v>
      </c>
      <c r="F38" s="81">
        <v>28912</v>
      </c>
      <c r="G38" s="84">
        <f t="shared" si="0"/>
        <v>9.147193174525281E-2</v>
      </c>
      <c r="H38" s="84">
        <f t="shared" si="1"/>
        <v>2.1112558866408282E-2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16.28515625" style="5" customWidth="1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60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 t="s">
        <v>61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199317</v>
      </c>
      <c r="C5" s="20">
        <v>214466</v>
      </c>
      <c r="D5" s="60">
        <v>234041</v>
      </c>
      <c r="E5" s="61">
        <v>267642</v>
      </c>
      <c r="F5" s="61">
        <v>281755</v>
      </c>
      <c r="G5" s="34">
        <f>IF(E5&gt;0,F5/E5-1,"-")</f>
        <v>5.273088678159632E-2</v>
      </c>
      <c r="H5" s="35">
        <f>IF(B5&gt;0,((F5/B5)^(1/4)-1),"-")</f>
        <v>9.0389906013468524E-2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254399</v>
      </c>
      <c r="C6" s="12">
        <v>258714</v>
      </c>
      <c r="D6" s="61">
        <v>278676</v>
      </c>
      <c r="E6" s="61">
        <v>277741</v>
      </c>
      <c r="F6" s="61">
        <v>294879</v>
      </c>
      <c r="G6" s="34">
        <f t="shared" ref="G6:G38" si="0">IF(E6&gt;0,F6/E6-1,"-")</f>
        <v>6.170496973799322E-2</v>
      </c>
      <c r="H6" s="35">
        <f t="shared" ref="H6:H38" si="1">IF(B6&gt;0,((F6/B6)^(1/4)-1),"-")</f>
        <v>3.7605132497140703E-2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62255</v>
      </c>
      <c r="C7" s="12">
        <v>55881</v>
      </c>
      <c r="D7" s="61">
        <v>62459</v>
      </c>
      <c r="E7" s="61">
        <v>70552</v>
      </c>
      <c r="F7" s="61">
        <v>67022</v>
      </c>
      <c r="G7" s="34">
        <f t="shared" si="0"/>
        <v>-5.0034017462297298E-2</v>
      </c>
      <c r="H7" s="35">
        <f t="shared" si="1"/>
        <v>1.8616686949936012E-2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46976</v>
      </c>
      <c r="C8" s="12">
        <v>41764</v>
      </c>
      <c r="D8" s="61">
        <v>45315</v>
      </c>
      <c r="E8" s="61">
        <v>46808</v>
      </c>
      <c r="F8" s="61">
        <v>44112</v>
      </c>
      <c r="G8" s="34">
        <f t="shared" si="0"/>
        <v>-5.7596991967185152E-2</v>
      </c>
      <c r="H8" s="35">
        <f t="shared" si="1"/>
        <v>-1.5603232973393499E-2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64504</v>
      </c>
      <c r="C9" s="12">
        <v>50781</v>
      </c>
      <c r="D9" s="61">
        <v>47676</v>
      </c>
      <c r="E9" s="61">
        <v>53478</v>
      </c>
      <c r="F9" s="61">
        <v>71265</v>
      </c>
      <c r="G9" s="34">
        <f t="shared" si="0"/>
        <v>0.33260406148322685</v>
      </c>
      <c r="H9" s="35">
        <f t="shared" si="1"/>
        <v>2.5232608002378143E-2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2802</v>
      </c>
      <c r="C10" s="12">
        <v>2929</v>
      </c>
      <c r="D10" s="61">
        <v>3459</v>
      </c>
      <c r="E10" s="61">
        <v>3453</v>
      </c>
      <c r="F10" s="61">
        <v>3357</v>
      </c>
      <c r="G10" s="34">
        <f t="shared" si="0"/>
        <v>-2.7801911381407418E-2</v>
      </c>
      <c r="H10" s="35">
        <f t="shared" si="1"/>
        <v>4.6214663188320682E-2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3258</v>
      </c>
      <c r="C11" s="12">
        <v>2991</v>
      </c>
      <c r="D11" s="61">
        <v>3040</v>
      </c>
      <c r="E11" s="61">
        <v>3541</v>
      </c>
      <c r="F11" s="61">
        <v>4181</v>
      </c>
      <c r="G11" s="34">
        <f t="shared" si="0"/>
        <v>0.18073990398192596</v>
      </c>
      <c r="H11" s="35">
        <f t="shared" si="1"/>
        <v>6.4344626485165479E-2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3829</v>
      </c>
      <c r="C12" s="12">
        <v>3681</v>
      </c>
      <c r="D12" s="61">
        <v>3671</v>
      </c>
      <c r="E12" s="61">
        <v>4298</v>
      </c>
      <c r="F12" s="61">
        <v>4352</v>
      </c>
      <c r="G12" s="34">
        <f t="shared" si="0"/>
        <v>1.2563983248022437E-2</v>
      </c>
      <c r="H12" s="35">
        <f t="shared" si="1"/>
        <v>3.2525723417873964E-2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4704</v>
      </c>
      <c r="C13" s="12">
        <v>3526</v>
      </c>
      <c r="D13" s="61">
        <v>4423</v>
      </c>
      <c r="E13" s="61">
        <v>4566</v>
      </c>
      <c r="F13" s="61">
        <v>4862</v>
      </c>
      <c r="G13" s="34">
        <f t="shared" si="0"/>
        <v>6.4826982041173986E-2</v>
      </c>
      <c r="H13" s="35">
        <f t="shared" si="1"/>
        <v>8.2933673310152667E-3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1789</v>
      </c>
      <c r="C14" s="12">
        <v>1451</v>
      </c>
      <c r="D14" s="61">
        <v>1628</v>
      </c>
      <c r="E14" s="61">
        <v>1906</v>
      </c>
      <c r="F14" s="61">
        <v>2265</v>
      </c>
      <c r="G14" s="34">
        <f t="shared" si="0"/>
        <v>0.18835257082896129</v>
      </c>
      <c r="H14" s="35">
        <f t="shared" si="1"/>
        <v>6.0753482980259621E-2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16113</v>
      </c>
      <c r="C15" s="12">
        <v>15145</v>
      </c>
      <c r="D15" s="61">
        <v>15245</v>
      </c>
      <c r="E15" s="61">
        <v>16859</v>
      </c>
      <c r="F15" s="61">
        <v>16077</v>
      </c>
      <c r="G15" s="34">
        <f t="shared" si="0"/>
        <v>-4.638472032742158E-2</v>
      </c>
      <c r="H15" s="35">
        <f t="shared" si="1"/>
        <v>-5.5902379059558083E-4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16084</v>
      </c>
      <c r="C16" s="12">
        <v>14919</v>
      </c>
      <c r="D16" s="61">
        <v>15333</v>
      </c>
      <c r="E16" s="61">
        <v>17943</v>
      </c>
      <c r="F16" s="61">
        <v>16837</v>
      </c>
      <c r="G16" s="34">
        <f t="shared" si="0"/>
        <v>-6.1639636627096928E-2</v>
      </c>
      <c r="H16" s="35">
        <f t="shared" si="1"/>
        <v>1.1504133538088324E-2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2527</v>
      </c>
      <c r="C17" s="12">
        <v>2363</v>
      </c>
      <c r="D17" s="61">
        <v>2408</v>
      </c>
      <c r="E17" s="61">
        <v>2167</v>
      </c>
      <c r="F17" s="61">
        <v>2571</v>
      </c>
      <c r="G17" s="34">
        <f t="shared" si="0"/>
        <v>0.18643285648361796</v>
      </c>
      <c r="H17" s="35">
        <f t="shared" si="1"/>
        <v>4.3248502569828151E-3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2020</v>
      </c>
      <c r="C18" s="12">
        <v>1573</v>
      </c>
      <c r="D18" s="61">
        <v>1472</v>
      </c>
      <c r="E18" s="61">
        <v>2812</v>
      </c>
      <c r="F18" s="61">
        <v>1725</v>
      </c>
      <c r="G18" s="34">
        <f t="shared" si="0"/>
        <v>-0.38655761024182078</v>
      </c>
      <c r="H18" s="35">
        <f t="shared" si="1"/>
        <v>-3.8698915001304179E-2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2689</v>
      </c>
      <c r="C19" s="12">
        <v>2401</v>
      </c>
      <c r="D19" s="61">
        <v>2309</v>
      </c>
      <c r="E19" s="61">
        <v>2950</v>
      </c>
      <c r="F19" s="61">
        <v>3900</v>
      </c>
      <c r="G19" s="34">
        <f t="shared" si="0"/>
        <v>0.32203389830508478</v>
      </c>
      <c r="H19" s="35">
        <f t="shared" si="1"/>
        <v>9.7408832261340006E-2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10714</v>
      </c>
      <c r="C20" s="12">
        <v>7893</v>
      </c>
      <c r="D20" s="61">
        <v>9157</v>
      </c>
      <c r="E20" s="61">
        <v>7887</v>
      </c>
      <c r="F20" s="61">
        <v>6548</v>
      </c>
      <c r="G20" s="34">
        <f t="shared" si="0"/>
        <v>-0.1697730442500317</v>
      </c>
      <c r="H20" s="35">
        <f t="shared" si="1"/>
        <v>-0.11582291100291309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1675</v>
      </c>
      <c r="C21" s="12">
        <v>1869</v>
      </c>
      <c r="D21" s="61">
        <v>1711</v>
      </c>
      <c r="E21" s="61">
        <v>2356</v>
      </c>
      <c r="F21" s="61">
        <v>2244</v>
      </c>
      <c r="G21" s="34">
        <f t="shared" si="0"/>
        <v>-4.7538200339558578E-2</v>
      </c>
      <c r="H21" s="35">
        <f t="shared" si="1"/>
        <v>7.585070874711719E-2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3069</v>
      </c>
      <c r="C22" s="12">
        <v>2355</v>
      </c>
      <c r="D22" s="61">
        <v>1643</v>
      </c>
      <c r="E22" s="61">
        <v>2566</v>
      </c>
      <c r="F22" s="61">
        <v>2846</v>
      </c>
      <c r="G22" s="34">
        <f t="shared" si="0"/>
        <v>0.1091192517537023</v>
      </c>
      <c r="H22" s="35">
        <f t="shared" si="1"/>
        <v>-1.8682594746173065E-2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3071</v>
      </c>
      <c r="C23" s="12">
        <v>2699</v>
      </c>
      <c r="D23" s="61">
        <v>3420</v>
      </c>
      <c r="E23" s="61">
        <v>3613</v>
      </c>
      <c r="F23" s="61">
        <v>3347</v>
      </c>
      <c r="G23" s="34">
        <f t="shared" ref="G23:G36" si="2">IF(E23&gt;0,F23/E23-1,"-")</f>
        <v>-7.36230279546084E-2</v>
      </c>
      <c r="H23" s="35">
        <f t="shared" ref="H23:H36" si="3">IF(B23&gt;0,((F23/B23)^(1/4)-1),"-")</f>
        <v>2.1748418056736663E-2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2269</v>
      </c>
      <c r="C24" s="12">
        <v>1947</v>
      </c>
      <c r="D24" s="61">
        <v>2130</v>
      </c>
      <c r="E24" s="61">
        <v>2759</v>
      </c>
      <c r="F24" s="61">
        <v>2769</v>
      </c>
      <c r="G24" s="34">
        <f t="shared" si="2"/>
        <v>3.6245016310256783E-3</v>
      </c>
      <c r="H24" s="35">
        <f t="shared" si="3"/>
        <v>5.1046946804312432E-2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5319</v>
      </c>
      <c r="C25" s="12">
        <v>5146</v>
      </c>
      <c r="D25" s="61">
        <v>6826</v>
      </c>
      <c r="E25" s="61">
        <v>7833</v>
      </c>
      <c r="F25" s="61">
        <v>6908</v>
      </c>
      <c r="G25" s="34">
        <f t="shared" si="2"/>
        <v>-0.11809013149495728</v>
      </c>
      <c r="H25" s="35">
        <f t="shared" si="3"/>
        <v>6.753121950512897E-2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17350</v>
      </c>
      <c r="C26" s="12">
        <v>16110</v>
      </c>
      <c r="D26" s="61">
        <v>18246</v>
      </c>
      <c r="E26" s="61">
        <v>19226</v>
      </c>
      <c r="F26" s="61">
        <v>17958</v>
      </c>
      <c r="G26" s="34">
        <f t="shared" si="2"/>
        <v>-6.5952356184333705E-2</v>
      </c>
      <c r="H26" s="35">
        <f t="shared" si="3"/>
        <v>8.6479774855063862E-3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18638</v>
      </c>
      <c r="C27" s="12">
        <v>14604</v>
      </c>
      <c r="D27" s="61">
        <v>16236</v>
      </c>
      <c r="E27" s="61">
        <v>20976</v>
      </c>
      <c r="F27" s="61">
        <v>21013</v>
      </c>
      <c r="G27" s="34">
        <f t="shared" si="2"/>
        <v>1.7639206712434241E-3</v>
      </c>
      <c r="H27" s="35">
        <f t="shared" si="3"/>
        <v>3.0438764628647696E-2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2471</v>
      </c>
      <c r="C28" s="12">
        <v>1900</v>
      </c>
      <c r="D28" s="61">
        <v>2183</v>
      </c>
      <c r="E28" s="61">
        <v>2564</v>
      </c>
      <c r="F28" s="61">
        <v>2653</v>
      </c>
      <c r="G28" s="34">
        <f t="shared" si="2"/>
        <v>3.4711388455538117E-2</v>
      </c>
      <c r="H28" s="35">
        <f t="shared" si="3"/>
        <v>1.7925809752878497E-2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11322</v>
      </c>
      <c r="C29" s="12">
        <v>8711</v>
      </c>
      <c r="D29" s="61">
        <v>7780</v>
      </c>
      <c r="E29" s="61">
        <v>8628</v>
      </c>
      <c r="F29" s="61">
        <v>6627</v>
      </c>
      <c r="G29" s="34">
        <f t="shared" si="2"/>
        <v>-0.23191933240611962</v>
      </c>
      <c r="H29" s="35">
        <f t="shared" si="3"/>
        <v>-0.12532149292623573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4954</v>
      </c>
      <c r="C30" s="12">
        <v>4654</v>
      </c>
      <c r="D30" s="61">
        <v>6547</v>
      </c>
      <c r="E30" s="61">
        <v>8129</v>
      </c>
      <c r="F30" s="61">
        <v>8871</v>
      </c>
      <c r="G30" s="34">
        <f t="shared" si="2"/>
        <v>9.1278139992619023E-2</v>
      </c>
      <c r="H30" s="35">
        <f t="shared" si="3"/>
        <v>0.15678898407215636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12304</v>
      </c>
      <c r="C31" s="12">
        <v>8561</v>
      </c>
      <c r="D31" s="61">
        <v>10158</v>
      </c>
      <c r="E31" s="61">
        <v>13822</v>
      </c>
      <c r="F31" s="61">
        <v>8062</v>
      </c>
      <c r="G31" s="34">
        <f t="shared" si="2"/>
        <v>-0.4167269570250326</v>
      </c>
      <c r="H31" s="35">
        <f t="shared" si="3"/>
        <v>-0.10029710517281865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4897</v>
      </c>
      <c r="C32" s="12">
        <v>3702</v>
      </c>
      <c r="D32" s="61">
        <v>5139</v>
      </c>
      <c r="E32" s="61">
        <v>5995</v>
      </c>
      <c r="F32" s="61">
        <v>6033</v>
      </c>
      <c r="G32" s="34">
        <f t="shared" si="2"/>
        <v>6.3386155129274702E-3</v>
      </c>
      <c r="H32" s="35">
        <f t="shared" si="3"/>
        <v>5.3539456865981494E-2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2703</v>
      </c>
      <c r="C33" s="12">
        <v>1979</v>
      </c>
      <c r="D33" s="61">
        <v>2140</v>
      </c>
      <c r="E33" s="61">
        <v>2314</v>
      </c>
      <c r="F33" s="61">
        <v>2380</v>
      </c>
      <c r="G33" s="34">
        <f t="shared" si="2"/>
        <v>2.8522039757994833E-2</v>
      </c>
      <c r="H33" s="35">
        <f t="shared" si="3"/>
        <v>-3.1314658599377321E-2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2197</v>
      </c>
      <c r="C34" s="12">
        <v>1811</v>
      </c>
      <c r="D34" s="61">
        <v>1913</v>
      </c>
      <c r="E34" s="61">
        <v>2408</v>
      </c>
      <c r="F34" s="61">
        <v>2860</v>
      </c>
      <c r="G34" s="34">
        <f t="shared" si="2"/>
        <v>0.18770764119601324</v>
      </c>
      <c r="H34" s="35">
        <f t="shared" si="3"/>
        <v>6.8154302242579901E-2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1357</v>
      </c>
      <c r="C35" s="12">
        <v>1070</v>
      </c>
      <c r="D35" s="61">
        <v>1164</v>
      </c>
      <c r="E35" s="61">
        <v>1863</v>
      </c>
      <c r="F35" s="61">
        <v>1877</v>
      </c>
      <c r="G35" s="34">
        <f t="shared" si="2"/>
        <v>7.5147611379495771E-3</v>
      </c>
      <c r="H35" s="35">
        <f t="shared" si="3"/>
        <v>8.447889898371419E-2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47987</v>
      </c>
      <c r="C36" s="66">
        <f t="shared" si="4"/>
        <v>41253</v>
      </c>
      <c r="D36" s="66">
        <f t="shared" si="4"/>
        <v>33379</v>
      </c>
      <c r="E36" s="66">
        <f t="shared" si="4"/>
        <v>33387</v>
      </c>
      <c r="F36" s="66">
        <v>33502</v>
      </c>
      <c r="G36" s="34">
        <f t="shared" si="2"/>
        <v>3.4444544283702694E-3</v>
      </c>
      <c r="H36" s="35">
        <f t="shared" si="3"/>
        <v>-8.591457636499078E-2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636246</v>
      </c>
      <c r="C37" s="79">
        <v>584383</v>
      </c>
      <c r="D37" s="87">
        <v>616886</v>
      </c>
      <c r="E37" s="87">
        <v>655400</v>
      </c>
      <c r="F37" s="87">
        <v>673903</v>
      </c>
      <c r="G37" s="84">
        <f t="shared" si="0"/>
        <v>2.8231614281354789E-2</v>
      </c>
      <c r="H37" s="85">
        <f t="shared" si="1"/>
        <v>1.4479046098920589E-2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835563</v>
      </c>
      <c r="C38" s="81">
        <v>798849</v>
      </c>
      <c r="D38" s="87">
        <v>850927</v>
      </c>
      <c r="E38" s="87">
        <v>923042</v>
      </c>
      <c r="F38" s="87">
        <v>955658</v>
      </c>
      <c r="G38" s="84">
        <f t="shared" si="0"/>
        <v>3.5335336853577592E-2</v>
      </c>
      <c r="H38" s="84">
        <f t="shared" si="1"/>
        <v>3.4143543373394536E-2</v>
      </c>
      <c r="I38" s="86" t="s">
        <v>48</v>
      </c>
      <c r="J38" s="16"/>
    </row>
    <row r="39" spans="1:10" ht="12.75" customHeight="1" x14ac:dyDescent="0.2">
      <c r="A39" s="13" t="s">
        <v>131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83" priority="8" stopIfTrue="1" operator="notEqual">
      <formula>0</formula>
    </cfRule>
  </conditionalFormatting>
  <conditionalFormatting sqref="F5:F38">
    <cfRule type="cellIs" dxfId="282" priority="11" stopIfTrue="1" operator="lessThan">
      <formula>0</formula>
    </cfRule>
  </conditionalFormatting>
  <conditionalFormatting sqref="A37:A38">
    <cfRule type="cellIs" dxfId="281" priority="6" stopIfTrue="1" operator="lessThan">
      <formula>0</formula>
    </cfRule>
  </conditionalFormatting>
  <conditionalFormatting sqref="I37:I38">
    <cfRule type="cellIs" dxfId="280" priority="5" stopIfTrue="1" operator="lessThan">
      <formula>0</formula>
    </cfRule>
  </conditionalFormatting>
  <conditionalFormatting sqref="B5:B38">
    <cfRule type="cellIs" dxfId="279" priority="4" stopIfTrue="1" operator="lessThan">
      <formula>0</formula>
    </cfRule>
  </conditionalFormatting>
  <conditionalFormatting sqref="C5:C38">
    <cfRule type="cellIs" dxfId="278" priority="3" stopIfTrue="1" operator="lessThan">
      <formula>0</formula>
    </cfRule>
  </conditionalFormatting>
  <conditionalFormatting sqref="D5:D38">
    <cfRule type="cellIs" dxfId="277" priority="2" stopIfTrue="1" operator="lessThan">
      <formula>0</formula>
    </cfRule>
  </conditionalFormatting>
  <conditionalFormatting sqref="E5:E38">
    <cfRule type="cellIs" dxfId="27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75" zoomScaleNormal="7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145</v>
      </c>
      <c r="B1" s="73"/>
      <c r="C1" s="73"/>
      <c r="D1" s="73"/>
      <c r="E1" s="73"/>
      <c r="F1" s="73"/>
      <c r="G1" s="73"/>
      <c r="H1" s="73"/>
      <c r="I1" s="74" t="s">
        <v>94</v>
      </c>
    </row>
    <row r="2" spans="1:10" s="1" customFormat="1" ht="18.75" customHeight="1" x14ac:dyDescent="0.3">
      <c r="A2" s="75" t="s">
        <v>146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50621</v>
      </c>
      <c r="C5" s="101">
        <v>51250</v>
      </c>
      <c r="D5" s="101">
        <v>54537</v>
      </c>
      <c r="E5" s="102">
        <v>56128</v>
      </c>
      <c r="F5" s="102">
        <v>56539</v>
      </c>
      <c r="G5" s="106">
        <f>IF(E5&gt;0,F5/E5-1,"-")</f>
        <v>7.3225484606613822E-3</v>
      </c>
      <c r="H5" s="71">
        <f>IF(B5&gt;0,((F5/B5)^(1/4)-1),"-")</f>
        <v>2.8026596612068522E-2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1750</v>
      </c>
      <c r="C6" s="102">
        <v>1966</v>
      </c>
      <c r="D6" s="102">
        <v>2053</v>
      </c>
      <c r="E6" s="102">
        <v>1805</v>
      </c>
      <c r="F6" s="102">
        <v>2032</v>
      </c>
      <c r="G6" s="106">
        <f t="shared" ref="G6:G38" si="0">IF(E6&gt;0,F6/E6-1,"-")</f>
        <v>0.12576177285318568</v>
      </c>
      <c r="H6" s="71">
        <f t="shared" ref="H6:H38" si="1">IF(B6&gt;0,((F6/B6)^(1/4)-1),"-")</f>
        <v>3.8057507521127354E-2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334</v>
      </c>
      <c r="C7" s="102">
        <v>430</v>
      </c>
      <c r="D7" s="102">
        <v>209</v>
      </c>
      <c r="E7" s="102">
        <v>184</v>
      </c>
      <c r="F7" s="102">
        <v>512</v>
      </c>
      <c r="G7" s="106">
        <f t="shared" si="0"/>
        <v>1.7826086956521738</v>
      </c>
      <c r="H7" s="71">
        <f t="shared" si="1"/>
        <v>0.11270713669618337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446</v>
      </c>
      <c r="C8" s="102">
        <v>1051</v>
      </c>
      <c r="D8" s="102">
        <v>395</v>
      </c>
      <c r="E8" s="102">
        <v>475</v>
      </c>
      <c r="F8" s="102">
        <v>147</v>
      </c>
      <c r="G8" s="106">
        <f t="shared" si="0"/>
        <v>-0.69052631578947365</v>
      </c>
      <c r="H8" s="71">
        <f t="shared" si="1"/>
        <v>-0.24230291052129638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15287</v>
      </c>
      <c r="C9" s="102">
        <v>15206</v>
      </c>
      <c r="D9" s="102">
        <v>11839</v>
      </c>
      <c r="E9" s="102">
        <v>15039</v>
      </c>
      <c r="F9" s="102">
        <v>14677</v>
      </c>
      <c r="G9" s="106">
        <f t="shared" si="0"/>
        <v>-2.4070749384932477E-2</v>
      </c>
      <c r="H9" s="71">
        <f t="shared" si="1"/>
        <v>-1.0128644115057095E-2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2</v>
      </c>
      <c r="D10" s="102">
        <v>0</v>
      </c>
      <c r="E10" s="102">
        <v>0</v>
      </c>
      <c r="F10" s="102">
        <v>3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77</v>
      </c>
      <c r="C11" s="102">
        <v>6</v>
      </c>
      <c r="D11" s="102">
        <v>7</v>
      </c>
      <c r="E11" s="102">
        <v>15</v>
      </c>
      <c r="F11" s="102">
        <v>60</v>
      </c>
      <c r="G11" s="106">
        <f t="shared" si="0"/>
        <v>3</v>
      </c>
      <c r="H11" s="71">
        <f t="shared" si="1"/>
        <v>-6.0460309776777188E-2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48</v>
      </c>
      <c r="C12" s="102">
        <v>0</v>
      </c>
      <c r="D12" s="102">
        <v>0</v>
      </c>
      <c r="E12" s="102">
        <v>0</v>
      </c>
      <c r="F12" s="102">
        <v>0</v>
      </c>
      <c r="G12" s="106" t="str">
        <f t="shared" si="0"/>
        <v>-</v>
      </c>
      <c r="H12" s="71">
        <f t="shared" si="1"/>
        <v>-1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2">
        <v>0</v>
      </c>
      <c r="E13" s="102">
        <v>0</v>
      </c>
      <c r="F13" s="102">
        <v>1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2">
        <v>0</v>
      </c>
      <c r="E14" s="102">
        <v>0</v>
      </c>
      <c r="F14" s="102">
        <v>2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6</v>
      </c>
      <c r="C15" s="102">
        <v>0</v>
      </c>
      <c r="D15" s="102">
        <v>28</v>
      </c>
      <c r="E15" s="102">
        <v>27</v>
      </c>
      <c r="F15" s="102">
        <v>45</v>
      </c>
      <c r="G15" s="106">
        <f t="shared" si="0"/>
        <v>0.66666666666666674</v>
      </c>
      <c r="H15" s="71">
        <f t="shared" si="1"/>
        <v>0.65487545982343653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8</v>
      </c>
      <c r="C16" s="102">
        <v>18</v>
      </c>
      <c r="D16" s="102">
        <v>34</v>
      </c>
      <c r="E16" s="102">
        <v>10</v>
      </c>
      <c r="F16" s="102">
        <v>20</v>
      </c>
      <c r="G16" s="106">
        <f t="shared" si="0"/>
        <v>1</v>
      </c>
      <c r="H16" s="71">
        <f t="shared" si="1"/>
        <v>0.25743342968293548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2">
        <v>0</v>
      </c>
      <c r="E17" s="102">
        <v>1</v>
      </c>
      <c r="F17" s="102">
        <v>4</v>
      </c>
      <c r="G17" s="106">
        <f t="shared" si="0"/>
        <v>3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2</v>
      </c>
      <c r="C19" s="102">
        <v>18</v>
      </c>
      <c r="D19" s="102">
        <v>7</v>
      </c>
      <c r="E19" s="102">
        <v>0</v>
      </c>
      <c r="F19" s="102">
        <v>20</v>
      </c>
      <c r="G19" s="106" t="str">
        <f t="shared" si="0"/>
        <v>-</v>
      </c>
      <c r="H19" s="71">
        <f t="shared" si="1"/>
        <v>0.77827941003892298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48</v>
      </c>
      <c r="C20" s="102">
        <v>0</v>
      </c>
      <c r="D20" s="102">
        <v>3</v>
      </c>
      <c r="E20" s="102">
        <v>76</v>
      </c>
      <c r="F20" s="102">
        <v>38</v>
      </c>
      <c r="G20" s="106">
        <f t="shared" si="0"/>
        <v>-0.5</v>
      </c>
      <c r="H20" s="71">
        <f t="shared" si="1"/>
        <v>-5.6730939231753874E-2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2">
        <v>8</v>
      </c>
      <c r="E21" s="102">
        <v>2</v>
      </c>
      <c r="F21" s="102">
        <v>2</v>
      </c>
      <c r="G21" s="106">
        <f t="shared" si="0"/>
        <v>0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57</v>
      </c>
      <c r="D22" s="102">
        <v>3</v>
      </c>
      <c r="E22" s="102">
        <v>0</v>
      </c>
      <c r="F22" s="102">
        <v>10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0</v>
      </c>
      <c r="E23" s="102">
        <v>0</v>
      </c>
      <c r="F23" s="102">
        <v>116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47</v>
      </c>
      <c r="C24" s="102">
        <v>0</v>
      </c>
      <c r="D24" s="102">
        <v>0</v>
      </c>
      <c r="E24" s="102">
        <v>2</v>
      </c>
      <c r="F24" s="102">
        <v>13</v>
      </c>
      <c r="G24" s="106">
        <f t="shared" si="0"/>
        <v>5.5</v>
      </c>
      <c r="H24" s="71">
        <f t="shared" si="1"/>
        <v>-0.27479402502407801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2">
        <v>0</v>
      </c>
      <c r="E25" s="102">
        <v>10</v>
      </c>
      <c r="F25" s="102">
        <v>0</v>
      </c>
      <c r="G25" s="106">
        <f t="shared" si="0"/>
        <v>-1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2">
        <v>0</v>
      </c>
      <c r="E26" s="102">
        <v>2</v>
      </c>
      <c r="F26" s="102">
        <v>18</v>
      </c>
      <c r="G26" s="106">
        <f t="shared" si="0"/>
        <v>8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9</v>
      </c>
      <c r="C27" s="102">
        <v>29</v>
      </c>
      <c r="D27" s="102">
        <v>11</v>
      </c>
      <c r="E27" s="102">
        <v>3</v>
      </c>
      <c r="F27" s="102">
        <v>20</v>
      </c>
      <c r="G27" s="106">
        <f t="shared" si="0"/>
        <v>5.666666666666667</v>
      </c>
      <c r="H27" s="71">
        <f t="shared" si="1"/>
        <v>0.22094716716156881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44</v>
      </c>
      <c r="C28" s="102">
        <v>5</v>
      </c>
      <c r="D28" s="102">
        <v>1</v>
      </c>
      <c r="E28" s="102">
        <v>22</v>
      </c>
      <c r="F28" s="102">
        <v>34</v>
      </c>
      <c r="G28" s="106">
        <f t="shared" si="0"/>
        <v>0.54545454545454541</v>
      </c>
      <c r="H28" s="71">
        <f t="shared" si="1"/>
        <v>-6.2423830832111782E-2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0</v>
      </c>
      <c r="E29" s="102">
        <v>0</v>
      </c>
      <c r="F29" s="102">
        <v>2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1</v>
      </c>
      <c r="C30" s="102">
        <v>0</v>
      </c>
      <c r="D30" s="102">
        <v>7</v>
      </c>
      <c r="E30" s="102">
        <v>38</v>
      </c>
      <c r="F30" s="102">
        <v>6</v>
      </c>
      <c r="G30" s="106">
        <f t="shared" si="0"/>
        <v>-0.84210526315789469</v>
      </c>
      <c r="H30" s="71">
        <f t="shared" si="1"/>
        <v>0.56508458007328732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3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4</v>
      </c>
      <c r="C33" s="102">
        <v>0</v>
      </c>
      <c r="D33" s="102">
        <v>4</v>
      </c>
      <c r="E33" s="102">
        <v>0</v>
      </c>
      <c r="F33" s="102">
        <v>0</v>
      </c>
      <c r="G33" s="106" t="str">
        <f t="shared" si="0"/>
        <v>-</v>
      </c>
      <c r="H33" s="71">
        <f t="shared" si="1"/>
        <v>-1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136</v>
      </c>
      <c r="C34" s="102">
        <v>42</v>
      </c>
      <c r="D34" s="102">
        <v>184</v>
      </c>
      <c r="E34" s="102">
        <v>326</v>
      </c>
      <c r="F34" s="102">
        <v>179</v>
      </c>
      <c r="G34" s="106">
        <f t="shared" si="0"/>
        <v>-0.45092024539877296</v>
      </c>
      <c r="H34" s="71">
        <f t="shared" si="1"/>
        <v>7.109632853012382E-2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5</v>
      </c>
      <c r="C35" s="102">
        <v>0</v>
      </c>
      <c r="D35" s="102">
        <v>3</v>
      </c>
      <c r="E35" s="102">
        <v>0</v>
      </c>
      <c r="F35" s="102">
        <v>3</v>
      </c>
      <c r="G35" s="106" t="str">
        <f t="shared" si="0"/>
        <v>-</v>
      </c>
      <c r="H35" s="71">
        <f t="shared" si="1"/>
        <v>-0.11988826320660662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47</v>
      </c>
      <c r="C36" s="108">
        <f>C38-SUM(C5:C35)</f>
        <v>56</v>
      </c>
      <c r="D36" s="108">
        <f>D38-SUM(D5:D35)</f>
        <v>58</v>
      </c>
      <c r="E36" s="108">
        <f>E38-SUM(E5:E35)</f>
        <v>27</v>
      </c>
      <c r="F36" s="108">
        <v>104</v>
      </c>
      <c r="G36" s="106">
        <f t="shared" si="0"/>
        <v>2.8518518518518516</v>
      </c>
      <c r="H36" s="71">
        <f t="shared" si="1"/>
        <v>0.21964620935565571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18299</v>
      </c>
      <c r="C37" s="81">
        <v>18886</v>
      </c>
      <c r="D37" s="81">
        <v>14854</v>
      </c>
      <c r="E37" s="81">
        <v>18064</v>
      </c>
      <c r="F37" s="81">
        <v>18071</v>
      </c>
      <c r="G37" s="84">
        <f t="shared" si="0"/>
        <v>3.8751107174483934E-4</v>
      </c>
      <c r="H37" s="85">
        <f t="shared" si="1"/>
        <v>-3.1295851393976504E-3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68920</v>
      </c>
      <c r="C38" s="81">
        <v>70136</v>
      </c>
      <c r="D38" s="81">
        <v>69391</v>
      </c>
      <c r="E38" s="81">
        <v>74192</v>
      </c>
      <c r="F38" s="81">
        <v>74610</v>
      </c>
      <c r="G38" s="84">
        <f t="shared" si="0"/>
        <v>5.6340306232478543E-3</v>
      </c>
      <c r="H38" s="84">
        <f t="shared" si="1"/>
        <v>2.0029994978958854E-2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179"/>
  <sheetViews>
    <sheetView tabSelected="1" topLeftCell="A4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5" width="12.5703125" style="38" customWidth="1"/>
    <col min="6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88"/>
      <c r="C1" s="88"/>
      <c r="D1" s="88"/>
      <c r="E1" s="88"/>
      <c r="F1" s="73"/>
      <c r="G1" s="73"/>
      <c r="H1" s="73"/>
      <c r="I1" s="74" t="s">
        <v>62</v>
      </c>
    </row>
    <row r="2" spans="1:10" s="1" customFormat="1" ht="18.75" customHeight="1" x14ac:dyDescent="0.3">
      <c r="A2" s="75" t="s">
        <v>127</v>
      </c>
      <c r="B2" s="89"/>
      <c r="C2" s="89"/>
      <c r="D2" s="89"/>
      <c r="E2" s="89"/>
      <c r="F2" s="77"/>
      <c r="G2" s="77"/>
      <c r="H2" s="77"/>
      <c r="I2" s="78" t="s">
        <v>63</v>
      </c>
    </row>
    <row r="3" spans="1:10" s="11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s="11" customFormat="1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22"/>
    </row>
    <row r="5" spans="1:10" ht="14.1" customHeight="1" x14ac:dyDescent="0.2">
      <c r="A5" s="99" t="s">
        <v>4</v>
      </c>
      <c r="B5" s="30">
        <v>122578</v>
      </c>
      <c r="C5" s="20">
        <v>127031</v>
      </c>
      <c r="D5" s="60">
        <v>158360</v>
      </c>
      <c r="E5" s="61">
        <v>174832</v>
      </c>
      <c r="F5" s="61">
        <v>186735</v>
      </c>
      <c r="G5" s="34">
        <f>IF(E5&gt;0,F5/E5-1,"-")</f>
        <v>6.8082502059119587E-2</v>
      </c>
      <c r="H5" s="35">
        <f>IF(B5&gt;0,((F5/B5)^(1/4)-1),"-")</f>
        <v>0.1109724738780189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86960</v>
      </c>
      <c r="C6" s="12">
        <v>86106</v>
      </c>
      <c r="D6" s="61">
        <v>95206</v>
      </c>
      <c r="E6" s="61">
        <v>97194</v>
      </c>
      <c r="F6" s="61">
        <v>98501</v>
      </c>
      <c r="G6" s="34">
        <f t="shared" ref="G6:G38" si="0">IF(E6&gt;0,F6/E6-1,"-")</f>
        <v>1.3447332139844059E-2</v>
      </c>
      <c r="H6" s="35">
        <f t="shared" ref="H6:H38" si="1">IF(B6&gt;0,((F6/B6)^(1/4)-1),"-")</f>
        <v>3.1644998728034279E-2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39586</v>
      </c>
      <c r="C7" s="12">
        <v>48895</v>
      </c>
      <c r="D7" s="61">
        <v>49128</v>
      </c>
      <c r="E7" s="61">
        <v>59888</v>
      </c>
      <c r="F7" s="61">
        <v>59630</v>
      </c>
      <c r="G7" s="34">
        <f t="shared" si="0"/>
        <v>-4.3080416777985242E-3</v>
      </c>
      <c r="H7" s="35">
        <f t="shared" si="1"/>
        <v>0.10784957966513864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89065</v>
      </c>
      <c r="C8" s="12">
        <v>94397</v>
      </c>
      <c r="D8" s="61">
        <v>103675</v>
      </c>
      <c r="E8" s="61">
        <v>117022</v>
      </c>
      <c r="F8" s="61">
        <v>105795</v>
      </c>
      <c r="G8" s="34">
        <f t="shared" si="0"/>
        <v>-9.5939225102972037E-2</v>
      </c>
      <c r="H8" s="35">
        <f t="shared" si="1"/>
        <v>4.3973603117886118E-2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182356</v>
      </c>
      <c r="C9" s="12">
        <v>149198</v>
      </c>
      <c r="D9" s="61">
        <v>150348</v>
      </c>
      <c r="E9" s="61">
        <v>162780</v>
      </c>
      <c r="F9" s="61">
        <v>171589</v>
      </c>
      <c r="G9" s="34">
        <f t="shared" si="0"/>
        <v>5.4115984764713021E-2</v>
      </c>
      <c r="H9" s="35">
        <f t="shared" si="1"/>
        <v>-1.5099525969697769E-2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2446</v>
      </c>
      <c r="C10" s="12">
        <v>2936</v>
      </c>
      <c r="D10" s="61">
        <v>3712</v>
      </c>
      <c r="E10" s="61">
        <v>4048</v>
      </c>
      <c r="F10" s="61">
        <v>4008</v>
      </c>
      <c r="G10" s="34">
        <f t="shared" si="0"/>
        <v>-9.8814229249012397E-3</v>
      </c>
      <c r="H10" s="35">
        <f t="shared" si="1"/>
        <v>0.13140427410065625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3528</v>
      </c>
      <c r="C11" s="12">
        <v>4049</v>
      </c>
      <c r="D11" s="61">
        <v>3684</v>
      </c>
      <c r="E11" s="61">
        <v>3936</v>
      </c>
      <c r="F11" s="61">
        <v>4210</v>
      </c>
      <c r="G11" s="34">
        <f t="shared" si="0"/>
        <v>6.9613821138211351E-2</v>
      </c>
      <c r="H11" s="35">
        <f t="shared" si="1"/>
        <v>4.5173476006755475E-2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2496</v>
      </c>
      <c r="C12" s="12">
        <v>2378</v>
      </c>
      <c r="D12" s="61">
        <v>2443</v>
      </c>
      <c r="E12" s="61">
        <v>3432</v>
      </c>
      <c r="F12" s="61">
        <v>2873</v>
      </c>
      <c r="G12" s="34">
        <f t="shared" si="0"/>
        <v>-0.16287878787878785</v>
      </c>
      <c r="H12" s="35">
        <f t="shared" si="1"/>
        <v>3.5792498105666759E-2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2533</v>
      </c>
      <c r="C13" s="12">
        <v>2639</v>
      </c>
      <c r="D13" s="61">
        <v>2752</v>
      </c>
      <c r="E13" s="61">
        <v>3180</v>
      </c>
      <c r="F13" s="61">
        <v>3165</v>
      </c>
      <c r="G13" s="34">
        <f t="shared" si="0"/>
        <v>-4.7169811320755262E-3</v>
      </c>
      <c r="H13" s="35">
        <f t="shared" si="1"/>
        <v>5.7266888407118577E-2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906</v>
      </c>
      <c r="C14" s="12">
        <v>853</v>
      </c>
      <c r="D14" s="61">
        <v>975</v>
      </c>
      <c r="E14" s="61">
        <v>1222</v>
      </c>
      <c r="F14" s="61">
        <v>1194</v>
      </c>
      <c r="G14" s="34">
        <f t="shared" si="0"/>
        <v>-2.2913256955810146E-2</v>
      </c>
      <c r="H14" s="35">
        <f t="shared" si="1"/>
        <v>7.1442902407027997E-2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12558</v>
      </c>
      <c r="C15" s="12">
        <v>13823</v>
      </c>
      <c r="D15" s="61">
        <v>15913</v>
      </c>
      <c r="E15" s="61">
        <v>19191</v>
      </c>
      <c r="F15" s="61">
        <v>18756</v>
      </c>
      <c r="G15" s="34">
        <f t="shared" si="0"/>
        <v>-2.2666875097702044E-2</v>
      </c>
      <c r="H15" s="35">
        <f t="shared" si="1"/>
        <v>0.10549030018489658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35770</v>
      </c>
      <c r="C16" s="12">
        <v>37653</v>
      </c>
      <c r="D16" s="61">
        <v>44200</v>
      </c>
      <c r="E16" s="61">
        <v>57004</v>
      </c>
      <c r="F16" s="61">
        <v>50257</v>
      </c>
      <c r="G16" s="34">
        <f t="shared" si="0"/>
        <v>-0.1183601150796435</v>
      </c>
      <c r="H16" s="35">
        <f t="shared" si="1"/>
        <v>8.8728032161949466E-2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1262</v>
      </c>
      <c r="C17" s="12">
        <v>1234</v>
      </c>
      <c r="D17" s="61">
        <v>1564</v>
      </c>
      <c r="E17" s="61">
        <v>1753</v>
      </c>
      <c r="F17" s="61">
        <v>1402</v>
      </c>
      <c r="G17" s="34">
        <f t="shared" si="0"/>
        <v>-0.2002281802624073</v>
      </c>
      <c r="H17" s="35">
        <f t="shared" si="1"/>
        <v>2.6649416559050287E-2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1388</v>
      </c>
      <c r="C18" s="12">
        <v>1600</v>
      </c>
      <c r="D18" s="61">
        <v>1941</v>
      </c>
      <c r="E18" s="61">
        <v>1728</v>
      </c>
      <c r="F18" s="61">
        <v>1344</v>
      </c>
      <c r="G18" s="34">
        <f t="shared" si="0"/>
        <v>-0.22222222222222221</v>
      </c>
      <c r="H18" s="35">
        <f t="shared" si="1"/>
        <v>-8.0210632086388234E-3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1249</v>
      </c>
      <c r="C19" s="12">
        <v>1376</v>
      </c>
      <c r="D19" s="61">
        <v>1526</v>
      </c>
      <c r="E19" s="61">
        <v>1721</v>
      </c>
      <c r="F19" s="61">
        <v>1828</v>
      </c>
      <c r="G19" s="34">
        <f t="shared" si="0"/>
        <v>6.2173155142358993E-2</v>
      </c>
      <c r="H19" s="35">
        <f t="shared" si="1"/>
        <v>9.9900598226088544E-2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1522</v>
      </c>
      <c r="C20" s="12">
        <v>1814</v>
      </c>
      <c r="D20" s="61">
        <v>1828</v>
      </c>
      <c r="E20" s="61">
        <v>2156</v>
      </c>
      <c r="F20" s="61">
        <v>2164</v>
      </c>
      <c r="G20" s="34">
        <f t="shared" si="0"/>
        <v>3.7105751391466324E-3</v>
      </c>
      <c r="H20" s="35">
        <f t="shared" si="1"/>
        <v>9.1969859101286966E-2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615</v>
      </c>
      <c r="C21" s="12">
        <v>686</v>
      </c>
      <c r="D21" s="61">
        <v>950</v>
      </c>
      <c r="E21" s="61">
        <v>1452</v>
      </c>
      <c r="F21" s="61">
        <v>1341</v>
      </c>
      <c r="G21" s="34">
        <f t="shared" si="0"/>
        <v>-7.644628099173556E-2</v>
      </c>
      <c r="H21" s="35">
        <f t="shared" si="1"/>
        <v>0.2151738510844341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1111</v>
      </c>
      <c r="C22" s="12">
        <v>920</v>
      </c>
      <c r="D22" s="61">
        <v>1330</v>
      </c>
      <c r="E22" s="61">
        <v>1400</v>
      </c>
      <c r="F22" s="61">
        <v>1738</v>
      </c>
      <c r="G22" s="34">
        <f t="shared" si="0"/>
        <v>0.24142857142857133</v>
      </c>
      <c r="H22" s="35">
        <f t="shared" si="1"/>
        <v>0.11836593019536634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1283</v>
      </c>
      <c r="C23" s="12">
        <v>1177</v>
      </c>
      <c r="D23" s="61">
        <v>1179</v>
      </c>
      <c r="E23" s="61">
        <v>1610</v>
      </c>
      <c r="F23" s="61">
        <v>1480</v>
      </c>
      <c r="G23" s="34">
        <f t="shared" ref="G23:G36" si="2">IF(E23&gt;0,F23/E23-1,"-")</f>
        <v>-8.0745341614906874E-2</v>
      </c>
      <c r="H23" s="35">
        <f t="shared" ref="H23:H36" si="3">IF(B23&gt;0,((F23/B23)^(1/4)-1),"-")</f>
        <v>3.6355519526557689E-2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1439</v>
      </c>
      <c r="C24" s="12">
        <v>1216</v>
      </c>
      <c r="D24" s="61">
        <v>1576</v>
      </c>
      <c r="E24" s="61">
        <v>1804</v>
      </c>
      <c r="F24" s="61">
        <v>1816</v>
      </c>
      <c r="G24" s="34">
        <f t="shared" si="2"/>
        <v>6.6518847006651338E-3</v>
      </c>
      <c r="H24" s="35">
        <f t="shared" si="3"/>
        <v>5.9897243222122754E-2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3907</v>
      </c>
      <c r="C25" s="12">
        <v>3890</v>
      </c>
      <c r="D25" s="61">
        <v>4124</v>
      </c>
      <c r="E25" s="61">
        <v>5509</v>
      </c>
      <c r="F25" s="61">
        <v>7329</v>
      </c>
      <c r="G25" s="34">
        <f t="shared" si="2"/>
        <v>0.33036848792884377</v>
      </c>
      <c r="H25" s="35">
        <f t="shared" si="3"/>
        <v>0.17030841450961631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2643</v>
      </c>
      <c r="C26" s="12">
        <v>3892</v>
      </c>
      <c r="D26" s="61">
        <v>6795</v>
      </c>
      <c r="E26" s="61">
        <v>11667</v>
      </c>
      <c r="F26" s="61">
        <v>14431</v>
      </c>
      <c r="G26" s="34">
        <f t="shared" si="2"/>
        <v>0.23690751692808787</v>
      </c>
      <c r="H26" s="35">
        <f t="shared" si="3"/>
        <v>0.52862097999752944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30177</v>
      </c>
      <c r="C27" s="12">
        <v>32476</v>
      </c>
      <c r="D27" s="61">
        <v>36724</v>
      </c>
      <c r="E27" s="61">
        <v>43514</v>
      </c>
      <c r="F27" s="61">
        <v>42292</v>
      </c>
      <c r="G27" s="34">
        <f t="shared" si="2"/>
        <v>-2.8082915843176903E-2</v>
      </c>
      <c r="H27" s="35">
        <f t="shared" si="3"/>
        <v>8.8041699572756205E-2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6355</v>
      </c>
      <c r="C28" s="12">
        <v>5379</v>
      </c>
      <c r="D28" s="61">
        <v>6662</v>
      </c>
      <c r="E28" s="61">
        <v>7623</v>
      </c>
      <c r="F28" s="61">
        <v>7000</v>
      </c>
      <c r="G28" s="34">
        <f t="shared" si="2"/>
        <v>-8.1726354453627192E-2</v>
      </c>
      <c r="H28" s="35">
        <f t="shared" si="3"/>
        <v>2.4461451255872513E-2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14629</v>
      </c>
      <c r="C29" s="12">
        <v>10148</v>
      </c>
      <c r="D29" s="61">
        <v>9593</v>
      </c>
      <c r="E29" s="61">
        <v>14527</v>
      </c>
      <c r="F29" s="61">
        <v>17683</v>
      </c>
      <c r="G29" s="34">
        <f t="shared" si="2"/>
        <v>0.2172506367453706</v>
      </c>
      <c r="H29" s="35">
        <f t="shared" si="3"/>
        <v>4.854078236772863E-2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1433</v>
      </c>
      <c r="C30" s="12">
        <v>1394</v>
      </c>
      <c r="D30" s="61">
        <v>1605</v>
      </c>
      <c r="E30" s="61">
        <v>3086</v>
      </c>
      <c r="F30" s="61">
        <v>2918</v>
      </c>
      <c r="G30" s="34">
        <f t="shared" si="2"/>
        <v>-5.4439403758911209E-2</v>
      </c>
      <c r="H30" s="35">
        <f t="shared" si="3"/>
        <v>0.19456496767118003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609</v>
      </c>
      <c r="C31" s="12">
        <v>782</v>
      </c>
      <c r="D31" s="61">
        <v>995</v>
      </c>
      <c r="E31" s="61">
        <v>1181</v>
      </c>
      <c r="F31" s="61">
        <v>1058</v>
      </c>
      <c r="G31" s="34">
        <f t="shared" si="2"/>
        <v>-0.10414902624894162</v>
      </c>
      <c r="H31" s="35">
        <f t="shared" si="3"/>
        <v>0.14806662987863262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2841</v>
      </c>
      <c r="C32" s="12">
        <v>1498</v>
      </c>
      <c r="D32" s="61">
        <v>1381</v>
      </c>
      <c r="E32" s="61">
        <v>1775</v>
      </c>
      <c r="F32" s="61">
        <v>1843</v>
      </c>
      <c r="G32" s="34">
        <f t="shared" si="2"/>
        <v>3.8309859154929571E-2</v>
      </c>
      <c r="H32" s="35">
        <f t="shared" si="3"/>
        <v>-0.10254325614775739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2004</v>
      </c>
      <c r="C33" s="12">
        <v>1378</v>
      </c>
      <c r="D33" s="61">
        <v>2116</v>
      </c>
      <c r="E33" s="61">
        <v>2715</v>
      </c>
      <c r="F33" s="61">
        <v>2334</v>
      </c>
      <c r="G33" s="34">
        <f t="shared" si="2"/>
        <v>-0.1403314917127072</v>
      </c>
      <c r="H33" s="35">
        <f t="shared" si="3"/>
        <v>3.8845071241657259E-2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6237</v>
      </c>
      <c r="C34" s="12">
        <v>7207</v>
      </c>
      <c r="D34" s="61">
        <v>8319</v>
      </c>
      <c r="E34" s="61">
        <v>8789</v>
      </c>
      <c r="F34" s="61">
        <v>8450</v>
      </c>
      <c r="G34" s="34">
        <f t="shared" si="2"/>
        <v>-3.8570940948913446E-2</v>
      </c>
      <c r="H34" s="35">
        <f t="shared" si="3"/>
        <v>7.8872793054035606E-2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5304</v>
      </c>
      <c r="C35" s="12">
        <v>5042</v>
      </c>
      <c r="D35" s="61">
        <v>7301</v>
      </c>
      <c r="E35" s="61">
        <v>9813</v>
      </c>
      <c r="F35" s="61">
        <v>9506</v>
      </c>
      <c r="G35" s="34">
        <f t="shared" si="2"/>
        <v>-3.1285030062162433E-2</v>
      </c>
      <c r="H35" s="35">
        <f t="shared" si="3"/>
        <v>0.15704053402467433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24606</v>
      </c>
      <c r="C36" s="66">
        <f t="shared" si="4"/>
        <v>21901</v>
      </c>
      <c r="D36" s="66">
        <f t="shared" si="4"/>
        <v>25939</v>
      </c>
      <c r="E36" s="66">
        <f t="shared" si="4"/>
        <v>32107</v>
      </c>
      <c r="F36" s="66">
        <v>32007</v>
      </c>
      <c r="G36" s="34">
        <f t="shared" si="2"/>
        <v>-3.1145856043853781E-3</v>
      </c>
      <c r="H36" s="35">
        <f t="shared" si="3"/>
        <v>6.7950165903041704E-2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568818</v>
      </c>
      <c r="C37" s="79">
        <v>547937</v>
      </c>
      <c r="D37" s="87">
        <v>595484</v>
      </c>
      <c r="E37" s="87">
        <v>684827</v>
      </c>
      <c r="F37" s="87">
        <v>679942</v>
      </c>
      <c r="G37" s="84">
        <f t="shared" si="0"/>
        <v>-7.1331883818832598E-3</v>
      </c>
      <c r="H37" s="85">
        <f t="shared" si="1"/>
        <v>4.5621812370256976E-2</v>
      </c>
      <c r="I37" s="86" t="s">
        <v>46</v>
      </c>
      <c r="J37" s="16"/>
    </row>
    <row r="38" spans="1:10" s="11" customFormat="1" ht="14.1" customHeight="1" x14ac:dyDescent="0.2">
      <c r="A38" s="103" t="s">
        <v>47</v>
      </c>
      <c r="B38" s="81">
        <v>691396</v>
      </c>
      <c r="C38" s="81">
        <v>674968</v>
      </c>
      <c r="D38" s="87">
        <v>753844</v>
      </c>
      <c r="E38" s="87">
        <v>859659</v>
      </c>
      <c r="F38" s="87">
        <v>866677</v>
      </c>
      <c r="G38" s="84">
        <f t="shared" si="0"/>
        <v>8.1637021190961168E-3</v>
      </c>
      <c r="H38" s="84">
        <f t="shared" si="1"/>
        <v>5.8114344898510195E-2</v>
      </c>
      <c r="I38" s="86" t="s">
        <v>48</v>
      </c>
      <c r="J38" s="16"/>
    </row>
    <row r="39" spans="1:10" s="11" customFormat="1" ht="12.75" customHeight="1" x14ac:dyDescent="0.2">
      <c r="A39" s="13" t="s">
        <v>131</v>
      </c>
      <c r="B39" s="58"/>
      <c r="C39" s="52"/>
      <c r="D39" s="52"/>
      <c r="E39" s="52"/>
      <c r="F39" s="13" t="s">
        <v>112</v>
      </c>
      <c r="G39" s="5"/>
      <c r="H39" s="5"/>
      <c r="I39" s="15" t="s">
        <v>88</v>
      </c>
      <c r="J39"/>
    </row>
    <row r="40" spans="1:10" s="11" customFormat="1" ht="12.75" customHeight="1" x14ac:dyDescent="0.2">
      <c r="A40" s="13"/>
      <c r="B40" s="58"/>
      <c r="C40" s="52"/>
      <c r="D40" s="52"/>
      <c r="E40" s="52"/>
      <c r="F40" s="13" t="s">
        <v>113</v>
      </c>
      <c r="G40" s="5"/>
      <c r="H40" s="5"/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  <c r="D42" s="5"/>
      <c r="E42" s="5"/>
    </row>
    <row r="43" spans="1:10" x14ac:dyDescent="0.2">
      <c r="A43"/>
      <c r="B43"/>
      <c r="C43"/>
      <c r="D43" s="5"/>
      <c r="E43" s="5"/>
    </row>
    <row r="44" spans="1:10" x14ac:dyDescent="0.2">
      <c r="A44"/>
      <c r="B44"/>
      <c r="C44"/>
      <c r="D44" s="5"/>
      <c r="E44" s="5"/>
    </row>
    <row r="45" spans="1:10" x14ac:dyDescent="0.2">
      <c r="A45"/>
      <c r="B45"/>
      <c r="C45"/>
      <c r="D45" s="5"/>
      <c r="E45" s="5"/>
    </row>
    <row r="46" spans="1:10" x14ac:dyDescent="0.2">
      <c r="A46"/>
      <c r="B46"/>
      <c r="C46"/>
      <c r="D46" s="5"/>
      <c r="E46" s="5"/>
    </row>
    <row r="47" spans="1:10" x14ac:dyDescent="0.2">
      <c r="A47"/>
      <c r="B47"/>
      <c r="C47"/>
      <c r="D47" s="5"/>
      <c r="E47" s="5"/>
    </row>
    <row r="48" spans="1:10" x14ac:dyDescent="0.2">
      <c r="A48"/>
      <c r="B48"/>
      <c r="C48"/>
      <c r="D48" s="5"/>
      <c r="E48" s="5"/>
    </row>
    <row r="49" spans="1:5" x14ac:dyDescent="0.2">
      <c r="A49"/>
      <c r="B49"/>
      <c r="C49"/>
      <c r="D49" s="5"/>
      <c r="E49" s="5"/>
    </row>
    <row r="50" spans="1:5" x14ac:dyDescent="0.2">
      <c r="A50"/>
      <c r="B50"/>
      <c r="C50"/>
      <c r="D50" s="5"/>
      <c r="E50" s="5"/>
    </row>
    <row r="51" spans="1:5" x14ac:dyDescent="0.2">
      <c r="A51"/>
      <c r="B51"/>
      <c r="C51"/>
      <c r="D51" s="5"/>
      <c r="E51" s="5"/>
    </row>
    <row r="52" spans="1:5" x14ac:dyDescent="0.2">
      <c r="A52"/>
      <c r="B52"/>
      <c r="C52"/>
      <c r="D52" s="5"/>
      <c r="E52" s="5"/>
    </row>
    <row r="53" spans="1:5" x14ac:dyDescent="0.2">
      <c r="A53"/>
      <c r="B53"/>
      <c r="C53"/>
      <c r="D53" s="5"/>
      <c r="E53" s="5"/>
    </row>
    <row r="54" spans="1:5" x14ac:dyDescent="0.2">
      <c r="A54"/>
      <c r="B54"/>
      <c r="C54"/>
      <c r="D54" s="5"/>
      <c r="E54" s="5"/>
    </row>
    <row r="55" spans="1:5" x14ac:dyDescent="0.2">
      <c r="B55" s="5"/>
      <c r="C55" s="5"/>
      <c r="D55" s="5"/>
      <c r="E55" s="5"/>
    </row>
    <row r="56" spans="1:5" x14ac:dyDescent="0.2">
      <c r="B56" s="5"/>
      <c r="C56" s="5"/>
      <c r="D56" s="5"/>
      <c r="E56" s="5"/>
    </row>
    <row r="57" spans="1:5" x14ac:dyDescent="0.2">
      <c r="B57" s="5"/>
      <c r="C57" s="5"/>
      <c r="D57" s="5"/>
      <c r="E57" s="5"/>
    </row>
    <row r="58" spans="1:5" x14ac:dyDescent="0.2">
      <c r="B58" s="5"/>
      <c r="C58" s="5"/>
      <c r="D58" s="5"/>
      <c r="E58" s="5"/>
    </row>
    <row r="59" spans="1:5" x14ac:dyDescent="0.2">
      <c r="B59" s="5"/>
      <c r="C59" s="5"/>
      <c r="D59" s="5"/>
      <c r="E59" s="5"/>
    </row>
    <row r="60" spans="1:5" x14ac:dyDescent="0.2">
      <c r="B60" s="5"/>
      <c r="C60" s="5"/>
      <c r="D60" s="5"/>
      <c r="E60" s="5"/>
    </row>
    <row r="61" spans="1:5" x14ac:dyDescent="0.2">
      <c r="B61" s="5"/>
      <c r="C61" s="5"/>
      <c r="D61" s="5"/>
      <c r="E61" s="5"/>
    </row>
    <row r="62" spans="1:5" x14ac:dyDescent="0.2">
      <c r="B62" s="5"/>
      <c r="C62" s="5"/>
      <c r="D62" s="5"/>
      <c r="E62" s="5"/>
    </row>
    <row r="63" spans="1:5" x14ac:dyDescent="0.2">
      <c r="B63" s="5"/>
      <c r="C63" s="5"/>
      <c r="D63" s="5"/>
      <c r="E63" s="5"/>
    </row>
    <row r="64" spans="1:5" x14ac:dyDescent="0.2">
      <c r="B64" s="5"/>
      <c r="C64" s="5"/>
      <c r="D64" s="5"/>
      <c r="E64" s="5"/>
    </row>
    <row r="65" spans="2:5" x14ac:dyDescent="0.2">
      <c r="B65" s="5"/>
      <c r="C65" s="5"/>
      <c r="D65" s="5"/>
      <c r="E65" s="5"/>
    </row>
    <row r="66" spans="2:5" x14ac:dyDescent="0.2">
      <c r="B66" s="5"/>
      <c r="C66" s="5"/>
      <c r="D66" s="5"/>
      <c r="E66" s="5"/>
    </row>
    <row r="67" spans="2:5" x14ac:dyDescent="0.2">
      <c r="B67" s="5"/>
      <c r="C67" s="5"/>
      <c r="D67" s="5"/>
      <c r="E67" s="5"/>
    </row>
    <row r="68" spans="2:5" x14ac:dyDescent="0.2">
      <c r="B68" s="5"/>
      <c r="C68" s="5"/>
      <c r="D68" s="5"/>
      <c r="E68" s="5"/>
    </row>
    <row r="69" spans="2:5" x14ac:dyDescent="0.2">
      <c r="B69" s="5"/>
      <c r="C69" s="5"/>
      <c r="D69" s="5"/>
      <c r="E69" s="5"/>
    </row>
    <row r="70" spans="2:5" x14ac:dyDescent="0.2">
      <c r="B70" s="5"/>
      <c r="C70" s="5"/>
      <c r="D70" s="5"/>
      <c r="E70" s="5"/>
    </row>
    <row r="71" spans="2:5" x14ac:dyDescent="0.2">
      <c r="B71" s="5"/>
      <c r="C71" s="5"/>
      <c r="D71" s="5"/>
      <c r="E71" s="5"/>
    </row>
    <row r="72" spans="2:5" x14ac:dyDescent="0.2">
      <c r="B72" s="5"/>
      <c r="C72" s="5"/>
      <c r="D72" s="5"/>
      <c r="E72" s="5"/>
    </row>
    <row r="73" spans="2:5" x14ac:dyDescent="0.2">
      <c r="B73" s="5"/>
      <c r="C73" s="5"/>
      <c r="D73" s="5"/>
      <c r="E73" s="5"/>
    </row>
    <row r="74" spans="2:5" x14ac:dyDescent="0.2">
      <c r="B74" s="5"/>
      <c r="C74" s="5"/>
      <c r="D74" s="5"/>
      <c r="E74" s="5"/>
    </row>
    <row r="75" spans="2:5" x14ac:dyDescent="0.2">
      <c r="B75" s="5"/>
      <c r="C75" s="5"/>
      <c r="D75" s="5"/>
      <c r="E75" s="5"/>
    </row>
    <row r="76" spans="2:5" x14ac:dyDescent="0.2">
      <c r="B76" s="5"/>
      <c r="C76" s="5"/>
      <c r="D76" s="5"/>
      <c r="E76" s="5"/>
    </row>
    <row r="77" spans="2:5" x14ac:dyDescent="0.2">
      <c r="B77" s="5"/>
      <c r="C77" s="5"/>
      <c r="D77" s="5"/>
      <c r="E77" s="5"/>
    </row>
    <row r="78" spans="2:5" x14ac:dyDescent="0.2">
      <c r="B78" s="5"/>
      <c r="C78" s="5"/>
      <c r="D78" s="5"/>
      <c r="E78" s="5"/>
    </row>
    <row r="79" spans="2:5" x14ac:dyDescent="0.2">
      <c r="B79" s="5"/>
      <c r="C79" s="5"/>
      <c r="D79" s="5"/>
      <c r="E79" s="5"/>
    </row>
    <row r="80" spans="2:5" x14ac:dyDescent="0.2">
      <c r="B80" s="5"/>
      <c r="C80" s="5"/>
      <c r="D80" s="5"/>
      <c r="E80" s="5"/>
    </row>
    <row r="81" spans="2:5" x14ac:dyDescent="0.2">
      <c r="B81" s="5"/>
      <c r="C81" s="5"/>
      <c r="D81" s="5"/>
      <c r="E81" s="5"/>
    </row>
    <row r="82" spans="2:5" x14ac:dyDescent="0.2">
      <c r="B82" s="5"/>
      <c r="C82" s="5"/>
      <c r="D82" s="5"/>
      <c r="E82" s="5"/>
    </row>
    <row r="83" spans="2:5" x14ac:dyDescent="0.2">
      <c r="B83" s="5"/>
      <c r="C83" s="5"/>
      <c r="D83" s="5"/>
      <c r="E83" s="5"/>
    </row>
    <row r="84" spans="2:5" x14ac:dyDescent="0.2">
      <c r="B84" s="5"/>
      <c r="C84" s="5"/>
      <c r="D84" s="5"/>
      <c r="E84" s="5"/>
    </row>
    <row r="85" spans="2:5" x14ac:dyDescent="0.2">
      <c r="B85" s="5"/>
      <c r="C85" s="5"/>
      <c r="D85" s="5"/>
      <c r="E85" s="5"/>
    </row>
    <row r="86" spans="2:5" x14ac:dyDescent="0.2">
      <c r="B86" s="5"/>
      <c r="C86" s="5"/>
      <c r="D86" s="5"/>
      <c r="E86" s="5"/>
    </row>
    <row r="87" spans="2:5" x14ac:dyDescent="0.2">
      <c r="B87" s="5"/>
      <c r="C87" s="5"/>
      <c r="D87" s="5"/>
      <c r="E87" s="5"/>
    </row>
    <row r="88" spans="2:5" x14ac:dyDescent="0.2">
      <c r="B88" s="5"/>
      <c r="C88" s="5"/>
      <c r="D88" s="5"/>
      <c r="E88" s="5"/>
    </row>
    <row r="89" spans="2:5" x14ac:dyDescent="0.2">
      <c r="B89" s="5"/>
      <c r="C89" s="5"/>
      <c r="D89" s="5"/>
      <c r="E89" s="5"/>
    </row>
    <row r="90" spans="2:5" x14ac:dyDescent="0.2">
      <c r="B90" s="5"/>
      <c r="C90" s="5"/>
      <c r="D90" s="5"/>
      <c r="E90" s="5"/>
    </row>
    <row r="91" spans="2:5" x14ac:dyDescent="0.2">
      <c r="B91" s="5"/>
      <c r="C91" s="5"/>
      <c r="D91" s="5"/>
      <c r="E91" s="5"/>
    </row>
    <row r="92" spans="2:5" x14ac:dyDescent="0.2">
      <c r="B92" s="5"/>
      <c r="C92" s="5"/>
      <c r="D92" s="5"/>
      <c r="E92" s="5"/>
    </row>
    <row r="93" spans="2:5" x14ac:dyDescent="0.2">
      <c r="B93" s="5"/>
      <c r="C93" s="5"/>
      <c r="D93" s="5"/>
      <c r="E93" s="5"/>
    </row>
    <row r="94" spans="2:5" x14ac:dyDescent="0.2">
      <c r="B94" s="5"/>
      <c r="C94" s="5"/>
      <c r="D94" s="5"/>
      <c r="E94" s="5"/>
    </row>
    <row r="95" spans="2:5" x14ac:dyDescent="0.2">
      <c r="B95" s="5"/>
      <c r="C95" s="5"/>
      <c r="D95" s="5"/>
      <c r="E95" s="5"/>
    </row>
    <row r="96" spans="2:5" x14ac:dyDescent="0.2">
      <c r="B96" s="5"/>
      <c r="C96" s="5"/>
      <c r="D96" s="5"/>
      <c r="E96" s="5"/>
    </row>
    <row r="97" spans="2:5" x14ac:dyDescent="0.2">
      <c r="B97" s="5"/>
      <c r="C97" s="5"/>
      <c r="D97" s="5"/>
      <c r="E97" s="5"/>
    </row>
    <row r="98" spans="2:5" x14ac:dyDescent="0.2">
      <c r="B98" s="5"/>
      <c r="C98" s="5"/>
      <c r="D98" s="5"/>
      <c r="E98" s="5"/>
    </row>
    <row r="99" spans="2:5" x14ac:dyDescent="0.2">
      <c r="B99" s="5"/>
      <c r="C99" s="5"/>
      <c r="D99" s="5"/>
      <c r="E99" s="5"/>
    </row>
    <row r="100" spans="2:5" x14ac:dyDescent="0.2">
      <c r="B100" s="5"/>
      <c r="C100" s="5"/>
      <c r="D100" s="5"/>
      <c r="E100" s="5"/>
    </row>
    <row r="101" spans="2:5" x14ac:dyDescent="0.2">
      <c r="B101" s="5"/>
      <c r="C101" s="5"/>
      <c r="D101" s="5"/>
      <c r="E101" s="5"/>
    </row>
    <row r="102" spans="2:5" x14ac:dyDescent="0.2">
      <c r="B102" s="5"/>
      <c r="C102" s="5"/>
      <c r="D102" s="5"/>
      <c r="E102" s="5"/>
    </row>
    <row r="103" spans="2:5" x14ac:dyDescent="0.2">
      <c r="B103" s="5"/>
      <c r="C103" s="5"/>
      <c r="D103" s="5"/>
      <c r="E103" s="5"/>
    </row>
    <row r="104" spans="2:5" x14ac:dyDescent="0.2">
      <c r="B104" s="5"/>
      <c r="C104" s="5"/>
      <c r="D104" s="5"/>
      <c r="E104" s="5"/>
    </row>
    <row r="105" spans="2:5" x14ac:dyDescent="0.2">
      <c r="B105" s="5"/>
      <c r="C105" s="5"/>
      <c r="D105" s="5"/>
      <c r="E105" s="5"/>
    </row>
    <row r="106" spans="2:5" x14ac:dyDescent="0.2">
      <c r="B106" s="5"/>
      <c r="C106" s="5"/>
      <c r="D106" s="5"/>
      <c r="E106" s="5"/>
    </row>
    <row r="107" spans="2:5" x14ac:dyDescent="0.2">
      <c r="B107" s="5"/>
      <c r="C107" s="5"/>
      <c r="D107" s="5"/>
      <c r="E107" s="5"/>
    </row>
    <row r="108" spans="2:5" x14ac:dyDescent="0.2">
      <c r="B108" s="5"/>
      <c r="C108" s="5"/>
      <c r="D108" s="5"/>
      <c r="E108" s="5"/>
    </row>
    <row r="109" spans="2:5" x14ac:dyDescent="0.2">
      <c r="B109" s="5"/>
      <c r="C109" s="5"/>
      <c r="D109" s="5"/>
      <c r="E109" s="5"/>
    </row>
    <row r="110" spans="2:5" x14ac:dyDescent="0.2">
      <c r="B110" s="5"/>
      <c r="C110" s="5"/>
      <c r="D110" s="5"/>
      <c r="E110" s="5"/>
    </row>
    <row r="111" spans="2:5" x14ac:dyDescent="0.2">
      <c r="B111" s="5"/>
      <c r="C111" s="5"/>
      <c r="D111" s="5"/>
      <c r="E111" s="5"/>
    </row>
    <row r="112" spans="2:5" x14ac:dyDescent="0.2">
      <c r="B112" s="5"/>
      <c r="C112" s="5"/>
      <c r="D112" s="5"/>
      <c r="E112" s="5"/>
    </row>
    <row r="113" spans="2:5" x14ac:dyDescent="0.2">
      <c r="B113" s="5"/>
      <c r="C113" s="5"/>
      <c r="D113" s="5"/>
      <c r="E113" s="5"/>
    </row>
    <row r="114" spans="2:5" x14ac:dyDescent="0.2">
      <c r="B114" s="5"/>
      <c r="C114" s="5"/>
      <c r="D114" s="5"/>
      <c r="E114" s="5"/>
    </row>
    <row r="115" spans="2:5" x14ac:dyDescent="0.2">
      <c r="B115" s="5"/>
      <c r="C115" s="5"/>
      <c r="D115" s="5"/>
      <c r="E115" s="5"/>
    </row>
    <row r="116" spans="2:5" x14ac:dyDescent="0.2">
      <c r="B116" s="5"/>
      <c r="C116" s="5"/>
      <c r="D116" s="5"/>
      <c r="E116" s="5"/>
    </row>
    <row r="117" spans="2:5" x14ac:dyDescent="0.2">
      <c r="B117" s="5"/>
      <c r="C117" s="5"/>
      <c r="D117" s="5"/>
      <c r="E117" s="5"/>
    </row>
    <row r="118" spans="2:5" x14ac:dyDescent="0.2">
      <c r="B118" s="5"/>
      <c r="C118" s="5"/>
      <c r="D118" s="5"/>
      <c r="E118" s="5"/>
    </row>
    <row r="119" spans="2:5" x14ac:dyDescent="0.2">
      <c r="B119" s="5"/>
      <c r="C119" s="5"/>
      <c r="D119" s="5"/>
      <c r="E119" s="5"/>
    </row>
    <row r="120" spans="2:5" x14ac:dyDescent="0.2">
      <c r="B120" s="5"/>
      <c r="C120" s="5"/>
      <c r="D120" s="5"/>
      <c r="E120" s="5"/>
    </row>
    <row r="121" spans="2:5" x14ac:dyDescent="0.2">
      <c r="B121" s="5"/>
      <c r="C121" s="5"/>
      <c r="D121" s="5"/>
      <c r="E121" s="5"/>
    </row>
    <row r="122" spans="2:5" x14ac:dyDescent="0.2">
      <c r="B122" s="5"/>
      <c r="C122" s="5"/>
      <c r="D122" s="5"/>
      <c r="E122" s="5"/>
    </row>
    <row r="123" spans="2:5" x14ac:dyDescent="0.2">
      <c r="B123" s="5"/>
      <c r="C123" s="5"/>
      <c r="D123" s="5"/>
      <c r="E123" s="5"/>
    </row>
    <row r="124" spans="2:5" x14ac:dyDescent="0.2">
      <c r="B124" s="5"/>
      <c r="C124" s="5"/>
      <c r="D124" s="5"/>
      <c r="E124" s="5"/>
    </row>
    <row r="125" spans="2:5" x14ac:dyDescent="0.2">
      <c r="B125" s="5"/>
      <c r="C125" s="5"/>
      <c r="D125" s="5"/>
      <c r="E125" s="5"/>
    </row>
    <row r="126" spans="2:5" x14ac:dyDescent="0.2">
      <c r="B126" s="5"/>
      <c r="C126" s="5"/>
      <c r="D126" s="5"/>
      <c r="E126" s="5"/>
    </row>
    <row r="127" spans="2:5" x14ac:dyDescent="0.2">
      <c r="B127" s="5"/>
      <c r="C127" s="5"/>
      <c r="D127" s="5"/>
      <c r="E127" s="5"/>
    </row>
    <row r="128" spans="2:5" x14ac:dyDescent="0.2">
      <c r="B128" s="5"/>
      <c r="C128" s="5"/>
      <c r="D128" s="5"/>
      <c r="E128" s="5"/>
    </row>
    <row r="129" spans="2:5" x14ac:dyDescent="0.2">
      <c r="B129" s="5"/>
      <c r="C129" s="5"/>
      <c r="D129" s="5"/>
      <c r="E129" s="5"/>
    </row>
    <row r="130" spans="2:5" x14ac:dyDescent="0.2">
      <c r="B130" s="5"/>
      <c r="C130" s="5"/>
      <c r="D130" s="5"/>
      <c r="E130" s="5"/>
    </row>
    <row r="131" spans="2:5" x14ac:dyDescent="0.2">
      <c r="B131" s="5"/>
      <c r="C131" s="5"/>
      <c r="D131" s="5"/>
      <c r="E131" s="5"/>
    </row>
    <row r="132" spans="2:5" x14ac:dyDescent="0.2">
      <c r="B132" s="5"/>
      <c r="C132" s="5"/>
      <c r="D132" s="5"/>
      <c r="E132" s="5"/>
    </row>
    <row r="133" spans="2:5" x14ac:dyDescent="0.2">
      <c r="B133" s="5"/>
      <c r="C133" s="5"/>
      <c r="D133" s="5"/>
      <c r="E133" s="5"/>
    </row>
    <row r="134" spans="2:5" x14ac:dyDescent="0.2">
      <c r="B134" s="5"/>
      <c r="C134" s="5"/>
      <c r="D134" s="5"/>
      <c r="E134" s="5"/>
    </row>
    <row r="135" spans="2:5" x14ac:dyDescent="0.2">
      <c r="B135" s="5"/>
      <c r="C135" s="5"/>
      <c r="D135" s="5"/>
      <c r="E135" s="5"/>
    </row>
    <row r="136" spans="2:5" x14ac:dyDescent="0.2">
      <c r="B136" s="5"/>
      <c r="C136" s="5"/>
      <c r="D136" s="5"/>
      <c r="E136" s="5"/>
    </row>
    <row r="137" spans="2:5" x14ac:dyDescent="0.2">
      <c r="B137" s="5"/>
      <c r="C137" s="5"/>
      <c r="D137" s="5"/>
      <c r="E137" s="5"/>
    </row>
    <row r="138" spans="2:5" x14ac:dyDescent="0.2">
      <c r="B138" s="5"/>
      <c r="C138" s="5"/>
      <c r="D138" s="5"/>
      <c r="E138" s="5"/>
    </row>
    <row r="139" spans="2:5" x14ac:dyDescent="0.2">
      <c r="B139" s="5"/>
      <c r="C139" s="5"/>
      <c r="D139" s="5"/>
      <c r="E139" s="5"/>
    </row>
    <row r="140" spans="2:5" x14ac:dyDescent="0.2">
      <c r="B140" s="5"/>
      <c r="C140" s="5"/>
      <c r="D140" s="5"/>
      <c r="E140" s="5"/>
    </row>
    <row r="141" spans="2:5" x14ac:dyDescent="0.2">
      <c r="B141" s="5"/>
      <c r="C141" s="5"/>
      <c r="D141" s="5"/>
      <c r="E141" s="5"/>
    </row>
    <row r="142" spans="2:5" x14ac:dyDescent="0.2">
      <c r="B142" s="5"/>
      <c r="C142" s="5"/>
      <c r="D142" s="5"/>
      <c r="E142" s="5"/>
    </row>
    <row r="143" spans="2:5" x14ac:dyDescent="0.2">
      <c r="B143" s="5"/>
      <c r="C143" s="5"/>
      <c r="D143" s="5"/>
      <c r="E143" s="5"/>
    </row>
    <row r="144" spans="2:5" x14ac:dyDescent="0.2">
      <c r="B144" s="5"/>
      <c r="C144" s="5"/>
      <c r="D144" s="5"/>
      <c r="E144" s="5"/>
    </row>
    <row r="145" spans="2:5" x14ac:dyDescent="0.2">
      <c r="B145" s="5"/>
      <c r="C145" s="5"/>
      <c r="D145" s="5"/>
      <c r="E145" s="5"/>
    </row>
    <row r="146" spans="2:5" x14ac:dyDescent="0.2">
      <c r="B146" s="5"/>
      <c r="C146" s="5"/>
      <c r="D146" s="5"/>
      <c r="E146" s="5"/>
    </row>
    <row r="147" spans="2:5" x14ac:dyDescent="0.2">
      <c r="B147" s="5"/>
      <c r="C147" s="5"/>
      <c r="D147" s="5"/>
      <c r="E147" s="5"/>
    </row>
    <row r="148" spans="2:5" x14ac:dyDescent="0.2">
      <c r="B148" s="5"/>
      <c r="C148" s="5"/>
      <c r="D148" s="5"/>
      <c r="E148" s="5"/>
    </row>
    <row r="149" spans="2:5" x14ac:dyDescent="0.2">
      <c r="B149" s="5"/>
      <c r="C149" s="5"/>
      <c r="D149" s="5"/>
      <c r="E149" s="5"/>
    </row>
    <row r="150" spans="2:5" x14ac:dyDescent="0.2">
      <c r="B150" s="5"/>
      <c r="C150" s="5"/>
      <c r="D150" s="5"/>
      <c r="E150" s="5"/>
    </row>
    <row r="151" spans="2:5" x14ac:dyDescent="0.2">
      <c r="B151" s="5"/>
      <c r="C151" s="5"/>
      <c r="D151" s="5"/>
      <c r="E151" s="5"/>
    </row>
    <row r="152" spans="2:5" x14ac:dyDescent="0.2">
      <c r="B152" s="5"/>
      <c r="C152" s="5"/>
      <c r="D152" s="5"/>
      <c r="E152" s="5"/>
    </row>
    <row r="153" spans="2:5" x14ac:dyDescent="0.2">
      <c r="B153" s="5"/>
      <c r="C153" s="5"/>
      <c r="D153" s="5"/>
      <c r="E153" s="5"/>
    </row>
    <row r="154" spans="2:5" x14ac:dyDescent="0.2">
      <c r="B154" s="5"/>
      <c r="C154" s="5"/>
      <c r="D154" s="5"/>
      <c r="E154" s="5"/>
    </row>
    <row r="155" spans="2:5" x14ac:dyDescent="0.2">
      <c r="B155" s="5"/>
      <c r="C155" s="5"/>
      <c r="D155" s="5"/>
      <c r="E155" s="5"/>
    </row>
    <row r="156" spans="2:5" x14ac:dyDescent="0.2">
      <c r="B156" s="5"/>
      <c r="C156" s="5"/>
      <c r="D156" s="5"/>
      <c r="E156" s="5"/>
    </row>
    <row r="157" spans="2:5" x14ac:dyDescent="0.2">
      <c r="B157" s="5"/>
      <c r="C157" s="5"/>
      <c r="D157" s="5"/>
      <c r="E157" s="5"/>
    </row>
    <row r="158" spans="2:5" x14ac:dyDescent="0.2">
      <c r="B158" s="5"/>
      <c r="C158" s="5"/>
      <c r="D158" s="5"/>
      <c r="E158" s="5"/>
    </row>
    <row r="159" spans="2:5" x14ac:dyDescent="0.2">
      <c r="B159" s="5"/>
      <c r="C159" s="5"/>
      <c r="D159" s="5"/>
      <c r="E159" s="5"/>
    </row>
    <row r="160" spans="2:5" x14ac:dyDescent="0.2">
      <c r="B160" s="5"/>
      <c r="C160" s="5"/>
      <c r="D160" s="5"/>
      <c r="E160" s="5"/>
    </row>
    <row r="161" spans="2:5" x14ac:dyDescent="0.2">
      <c r="B161" s="5"/>
      <c r="C161" s="5"/>
      <c r="D161" s="5"/>
      <c r="E161" s="5"/>
    </row>
    <row r="162" spans="2:5" x14ac:dyDescent="0.2">
      <c r="B162" s="5"/>
      <c r="C162" s="5"/>
      <c r="D162" s="5"/>
      <c r="E162" s="5"/>
    </row>
    <row r="163" spans="2:5" x14ac:dyDescent="0.2">
      <c r="B163" s="5"/>
      <c r="C163" s="5"/>
      <c r="D163" s="5"/>
      <c r="E163" s="5"/>
    </row>
    <row r="164" spans="2:5" x14ac:dyDescent="0.2">
      <c r="B164" s="5"/>
      <c r="C164" s="5"/>
      <c r="D164" s="5"/>
      <c r="E164" s="5"/>
    </row>
    <row r="165" spans="2:5" x14ac:dyDescent="0.2">
      <c r="B165" s="5"/>
      <c r="C165" s="5"/>
      <c r="D165" s="5"/>
      <c r="E165" s="5"/>
    </row>
    <row r="166" spans="2:5" x14ac:dyDescent="0.2">
      <c r="B166" s="5"/>
      <c r="C166" s="5"/>
      <c r="D166" s="5"/>
      <c r="E166" s="5"/>
    </row>
    <row r="167" spans="2:5" x14ac:dyDescent="0.2">
      <c r="B167" s="5"/>
      <c r="C167" s="5"/>
      <c r="D167" s="5"/>
      <c r="E167" s="5"/>
    </row>
    <row r="168" spans="2:5" x14ac:dyDescent="0.2">
      <c r="B168" s="5"/>
      <c r="C168" s="5"/>
      <c r="D168" s="5"/>
      <c r="E168" s="5"/>
    </row>
    <row r="169" spans="2:5" x14ac:dyDescent="0.2">
      <c r="B169" s="5"/>
      <c r="C169" s="5"/>
      <c r="D169" s="5"/>
      <c r="E169" s="5"/>
    </row>
    <row r="170" spans="2:5" x14ac:dyDescent="0.2">
      <c r="B170" s="5"/>
      <c r="C170" s="5"/>
      <c r="D170" s="5"/>
      <c r="E170" s="5"/>
    </row>
    <row r="171" spans="2:5" x14ac:dyDescent="0.2">
      <c r="B171" s="5"/>
      <c r="C171" s="5"/>
      <c r="D171" s="5"/>
      <c r="E171" s="5"/>
    </row>
    <row r="172" spans="2:5" x14ac:dyDescent="0.2">
      <c r="B172" s="5"/>
      <c r="C172" s="5"/>
      <c r="D172" s="5"/>
      <c r="E172" s="5"/>
    </row>
    <row r="173" spans="2:5" x14ac:dyDescent="0.2">
      <c r="B173" s="5"/>
      <c r="C173" s="5"/>
      <c r="D173" s="5"/>
      <c r="E173" s="5"/>
    </row>
    <row r="174" spans="2:5" x14ac:dyDescent="0.2">
      <c r="B174" s="5"/>
      <c r="C174" s="5"/>
      <c r="D174" s="5"/>
      <c r="E174" s="5"/>
    </row>
    <row r="175" spans="2:5" x14ac:dyDescent="0.2">
      <c r="B175" s="5"/>
      <c r="C175" s="5"/>
      <c r="D175" s="5"/>
      <c r="E175" s="5"/>
    </row>
    <row r="176" spans="2:5" x14ac:dyDescent="0.2">
      <c r="B176" s="5"/>
      <c r="C176" s="5"/>
      <c r="D176" s="5"/>
      <c r="E176" s="5"/>
    </row>
    <row r="177" spans="2:5" x14ac:dyDescent="0.2">
      <c r="B177" s="5"/>
      <c r="C177" s="5"/>
      <c r="D177" s="5"/>
      <c r="E177" s="5"/>
    </row>
    <row r="178" spans="2:5" x14ac:dyDescent="0.2">
      <c r="B178" s="5"/>
      <c r="C178" s="5"/>
      <c r="D178" s="5"/>
      <c r="E178" s="5"/>
    </row>
    <row r="179" spans="2:5" x14ac:dyDescent="0.2">
      <c r="B179" s="5"/>
      <c r="C179" s="5"/>
      <c r="D179" s="5"/>
      <c r="E179" s="5"/>
    </row>
  </sheetData>
  <phoneticPr fontId="0" type="noConversion"/>
  <conditionalFormatting sqref="J5:J38">
    <cfRule type="cellIs" dxfId="275" priority="8" stopIfTrue="1" operator="notEqual">
      <formula>0</formula>
    </cfRule>
  </conditionalFormatting>
  <conditionalFormatting sqref="F5:F38">
    <cfRule type="cellIs" dxfId="274" priority="11" stopIfTrue="1" operator="lessThan">
      <formula>0</formula>
    </cfRule>
  </conditionalFormatting>
  <conditionalFormatting sqref="A37:A38">
    <cfRule type="cellIs" dxfId="273" priority="6" stopIfTrue="1" operator="lessThan">
      <formula>0</formula>
    </cfRule>
  </conditionalFormatting>
  <conditionalFormatting sqref="I37:I38">
    <cfRule type="cellIs" dxfId="272" priority="5" stopIfTrue="1" operator="lessThan">
      <formula>0</formula>
    </cfRule>
  </conditionalFormatting>
  <conditionalFormatting sqref="B5:B38">
    <cfRule type="cellIs" dxfId="271" priority="4" stopIfTrue="1" operator="lessThan">
      <formula>0</formula>
    </cfRule>
  </conditionalFormatting>
  <conditionalFormatting sqref="C5:C38">
    <cfRule type="cellIs" dxfId="270" priority="3" stopIfTrue="1" operator="lessThan">
      <formula>0</formula>
    </cfRule>
  </conditionalFormatting>
  <conditionalFormatting sqref="D5:D38">
    <cfRule type="cellIs" dxfId="269" priority="2" stopIfTrue="1" operator="lessThan">
      <formula>0</formula>
    </cfRule>
  </conditionalFormatting>
  <conditionalFormatting sqref="E5:E38">
    <cfRule type="cellIs" dxfId="26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54"/>
  <sheetViews>
    <sheetView tabSelected="1" topLeftCell="A4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64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6"/>
      <c r="G2" s="76"/>
      <c r="H2" s="76"/>
      <c r="I2" s="78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415962</v>
      </c>
      <c r="C5" s="36">
        <v>472743</v>
      </c>
      <c r="D5" s="61">
        <v>590794</v>
      </c>
      <c r="E5" s="61">
        <v>665785</v>
      </c>
      <c r="F5" s="61">
        <v>633047</v>
      </c>
      <c r="G5" s="34">
        <f>IF(E5&gt;0,F5/E5-1,"-")</f>
        <v>-4.9172030009687839E-2</v>
      </c>
      <c r="H5" s="35">
        <f>IF(B5&gt;0,((F5/B5)^(1/4)-1),"-")</f>
        <v>0.11069693733061281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210182</v>
      </c>
      <c r="C6" s="36">
        <v>203193</v>
      </c>
      <c r="D6" s="59">
        <v>209772</v>
      </c>
      <c r="E6" s="59">
        <v>201208</v>
      </c>
      <c r="F6" s="59">
        <v>193591</v>
      </c>
      <c r="G6" s="34">
        <f t="shared" ref="G6:G38" si="0">IF(E6&gt;0,F6/E6-1,"-")</f>
        <v>-3.7856347660132794E-2</v>
      </c>
      <c r="H6" s="35">
        <f t="shared" ref="H6:H38" si="1">IF(B6&gt;0,((F6/B6)^(1/4)-1),"-")</f>
        <v>-2.0346688783623113E-2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213042</v>
      </c>
      <c r="C7" s="36">
        <v>208881</v>
      </c>
      <c r="D7" s="59">
        <v>210952</v>
      </c>
      <c r="E7" s="59">
        <v>208619</v>
      </c>
      <c r="F7" s="59">
        <v>197811</v>
      </c>
      <c r="G7" s="34">
        <f t="shared" si="0"/>
        <v>-5.1807361745574432E-2</v>
      </c>
      <c r="H7" s="35">
        <f t="shared" si="1"/>
        <v>-1.8373436969596146E-2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351856</v>
      </c>
      <c r="C8" s="36">
        <v>385001</v>
      </c>
      <c r="D8" s="59">
        <v>397969</v>
      </c>
      <c r="E8" s="59">
        <v>413930</v>
      </c>
      <c r="F8" s="59">
        <v>409382</v>
      </c>
      <c r="G8" s="34">
        <f t="shared" si="0"/>
        <v>-1.0987365013408024E-2</v>
      </c>
      <c r="H8" s="35">
        <f t="shared" si="1"/>
        <v>3.8582368559064939E-2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320208</v>
      </c>
      <c r="C9" s="36">
        <v>263006</v>
      </c>
      <c r="D9" s="59">
        <v>261336</v>
      </c>
      <c r="E9" s="59">
        <v>251575</v>
      </c>
      <c r="F9" s="59">
        <v>256031</v>
      </c>
      <c r="G9" s="34">
        <f t="shared" si="0"/>
        <v>1.7712411805624662E-2</v>
      </c>
      <c r="H9" s="35">
        <f t="shared" si="1"/>
        <v>-5.4383386705945114E-2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19702</v>
      </c>
      <c r="C10" s="36">
        <v>21350</v>
      </c>
      <c r="D10" s="59">
        <v>22727</v>
      </c>
      <c r="E10" s="59">
        <v>24294</v>
      </c>
      <c r="F10" s="59">
        <v>24902</v>
      </c>
      <c r="G10" s="34">
        <f t="shared" si="0"/>
        <v>2.5026755577508775E-2</v>
      </c>
      <c r="H10" s="35">
        <f t="shared" si="1"/>
        <v>6.0305412924380963E-2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24130</v>
      </c>
      <c r="C11" s="36">
        <v>21386</v>
      </c>
      <c r="D11" s="59">
        <v>20534</v>
      </c>
      <c r="E11" s="59">
        <v>21010</v>
      </c>
      <c r="F11" s="59">
        <v>22279</v>
      </c>
      <c r="G11" s="34">
        <f t="shared" si="0"/>
        <v>6.0399809614469335E-2</v>
      </c>
      <c r="H11" s="35">
        <f t="shared" si="1"/>
        <v>-1.9755096710796671E-2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27253</v>
      </c>
      <c r="C12" s="36">
        <v>26451</v>
      </c>
      <c r="D12" s="59">
        <v>27142</v>
      </c>
      <c r="E12" s="59">
        <v>28648</v>
      </c>
      <c r="F12" s="59">
        <v>28701</v>
      </c>
      <c r="G12" s="34">
        <f t="shared" si="0"/>
        <v>1.8500418877409608E-3</v>
      </c>
      <c r="H12" s="35">
        <f t="shared" si="1"/>
        <v>1.302620095203455E-2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37038</v>
      </c>
      <c r="C13" s="36">
        <v>37200</v>
      </c>
      <c r="D13" s="59">
        <v>37215</v>
      </c>
      <c r="E13" s="59">
        <v>37776</v>
      </c>
      <c r="F13" s="59">
        <v>36433</v>
      </c>
      <c r="G13" s="34">
        <f t="shared" si="0"/>
        <v>-3.5551673019906804E-2</v>
      </c>
      <c r="H13" s="35">
        <f t="shared" si="1"/>
        <v>-4.1088991035277411E-3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21589</v>
      </c>
      <c r="C14" s="36">
        <v>20078</v>
      </c>
      <c r="D14" s="59">
        <v>21567</v>
      </c>
      <c r="E14" s="59">
        <v>23651</v>
      </c>
      <c r="F14" s="59">
        <v>22962</v>
      </c>
      <c r="G14" s="34">
        <f t="shared" si="0"/>
        <v>-2.9131960593632433E-2</v>
      </c>
      <c r="H14" s="35">
        <f t="shared" si="1"/>
        <v>1.5533598831326323E-2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104688</v>
      </c>
      <c r="C15" s="36">
        <v>115635</v>
      </c>
      <c r="D15" s="59">
        <v>126124</v>
      </c>
      <c r="E15" s="59">
        <v>136747</v>
      </c>
      <c r="F15" s="59">
        <v>134616</v>
      </c>
      <c r="G15" s="34">
        <f t="shared" si="0"/>
        <v>-1.5583522856077336E-2</v>
      </c>
      <c r="H15" s="35">
        <f t="shared" si="1"/>
        <v>6.4878220512533336E-2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156326</v>
      </c>
      <c r="C16" s="36">
        <v>152713</v>
      </c>
      <c r="D16" s="59">
        <v>181021</v>
      </c>
      <c r="E16" s="59">
        <v>194634</v>
      </c>
      <c r="F16" s="59">
        <v>178609</v>
      </c>
      <c r="G16" s="34">
        <f t="shared" si="0"/>
        <v>-8.2334021805028912E-2</v>
      </c>
      <c r="H16" s="35">
        <f t="shared" si="1"/>
        <v>3.3874992925180036E-2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22471</v>
      </c>
      <c r="C17" s="36">
        <v>21456</v>
      </c>
      <c r="D17" s="59">
        <v>22758</v>
      </c>
      <c r="E17" s="59">
        <v>21405</v>
      </c>
      <c r="F17" s="59">
        <v>21668</v>
      </c>
      <c r="G17" s="34">
        <f t="shared" si="0"/>
        <v>1.2286848867087086E-2</v>
      </c>
      <c r="H17" s="35">
        <f t="shared" si="1"/>
        <v>-9.056012855042872E-3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21946</v>
      </c>
      <c r="C18" s="36">
        <v>19994</v>
      </c>
      <c r="D18" s="59">
        <v>19161</v>
      </c>
      <c r="E18" s="59">
        <v>20305</v>
      </c>
      <c r="F18" s="59">
        <v>17513</v>
      </c>
      <c r="G18" s="34">
        <f t="shared" si="0"/>
        <v>-0.13750307805959128</v>
      </c>
      <c r="H18" s="35">
        <f t="shared" si="1"/>
        <v>-5.4848793178362554E-2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17248</v>
      </c>
      <c r="C19" s="36">
        <v>17042</v>
      </c>
      <c r="D19" s="59">
        <v>18693</v>
      </c>
      <c r="E19" s="59">
        <v>20372</v>
      </c>
      <c r="F19" s="59">
        <v>20160</v>
      </c>
      <c r="G19" s="34">
        <f t="shared" si="0"/>
        <v>-1.0406440212055723E-2</v>
      </c>
      <c r="H19" s="35">
        <f t="shared" si="1"/>
        <v>3.9771588010881764E-2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25277</v>
      </c>
      <c r="C20" s="36">
        <v>24464</v>
      </c>
      <c r="D20" s="59">
        <v>25676</v>
      </c>
      <c r="E20" s="59">
        <v>31752</v>
      </c>
      <c r="F20" s="59">
        <v>30581</v>
      </c>
      <c r="G20" s="34">
        <f t="shared" si="0"/>
        <v>-3.6879566641471406E-2</v>
      </c>
      <c r="H20" s="35">
        <f t="shared" si="1"/>
        <v>4.8773097539017041E-2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12085</v>
      </c>
      <c r="C21" s="36">
        <v>14184</v>
      </c>
      <c r="D21" s="59">
        <v>12355</v>
      </c>
      <c r="E21" s="59">
        <v>11886</v>
      </c>
      <c r="F21" s="59">
        <v>12230</v>
      </c>
      <c r="G21" s="34">
        <f t="shared" si="0"/>
        <v>2.8941611980481285E-2</v>
      </c>
      <c r="H21" s="35">
        <f t="shared" si="1"/>
        <v>2.9861836759892402E-3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12307</v>
      </c>
      <c r="C22" s="36">
        <v>12194</v>
      </c>
      <c r="D22" s="59">
        <v>13936</v>
      </c>
      <c r="E22" s="59">
        <v>15251</v>
      </c>
      <c r="F22" s="59">
        <v>16374</v>
      </c>
      <c r="G22" s="34">
        <f t="shared" si="0"/>
        <v>7.3634515769457787E-2</v>
      </c>
      <c r="H22" s="35">
        <f t="shared" si="1"/>
        <v>7.3991010769681953E-2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15991</v>
      </c>
      <c r="C23" s="36">
        <v>16830</v>
      </c>
      <c r="D23" s="59">
        <v>19304</v>
      </c>
      <c r="E23" s="59">
        <v>21467</v>
      </c>
      <c r="F23" s="59">
        <v>19793</v>
      </c>
      <c r="G23" s="34">
        <f t="shared" ref="G23:G36" si="2">IF(E23&gt;0,F23/E23-1,"-")</f>
        <v>-7.7980155587646149E-2</v>
      </c>
      <c r="H23" s="35">
        <f t="shared" ref="H23:H36" si="3">IF(B23&gt;0,((F23/B23)^(1/4)-1),"-")</f>
        <v>5.4772990576203329E-2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20117</v>
      </c>
      <c r="C24" s="36">
        <v>19091</v>
      </c>
      <c r="D24" s="59">
        <v>21668</v>
      </c>
      <c r="E24" s="59">
        <v>23651</v>
      </c>
      <c r="F24" s="59">
        <v>23548</v>
      </c>
      <c r="G24" s="34">
        <f t="shared" si="2"/>
        <v>-4.3549955604413881E-3</v>
      </c>
      <c r="H24" s="35">
        <f t="shared" si="3"/>
        <v>4.0154141971505242E-2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32306</v>
      </c>
      <c r="C25" s="36">
        <v>32228</v>
      </c>
      <c r="D25" s="59">
        <v>36500</v>
      </c>
      <c r="E25" s="59">
        <v>41206</v>
      </c>
      <c r="F25" s="59">
        <v>42625</v>
      </c>
      <c r="G25" s="34">
        <f t="shared" si="2"/>
        <v>3.4436732514682378E-2</v>
      </c>
      <c r="H25" s="35">
        <f t="shared" si="3"/>
        <v>7.1754463346549668E-2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22224</v>
      </c>
      <c r="C26" s="36">
        <v>18636</v>
      </c>
      <c r="D26" s="59">
        <v>25992</v>
      </c>
      <c r="E26" s="59">
        <v>34639</v>
      </c>
      <c r="F26" s="59">
        <v>44873</v>
      </c>
      <c r="G26" s="34">
        <f t="shared" si="2"/>
        <v>0.29544732815612451</v>
      </c>
      <c r="H26" s="35">
        <f t="shared" si="3"/>
        <v>0.19203969932275444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131572</v>
      </c>
      <c r="C27" s="36">
        <v>128630</v>
      </c>
      <c r="D27" s="59">
        <v>145020</v>
      </c>
      <c r="E27" s="59">
        <v>154573</v>
      </c>
      <c r="F27" s="59">
        <v>159241</v>
      </c>
      <c r="G27" s="34">
        <f t="shared" si="2"/>
        <v>3.0199323297082969E-2</v>
      </c>
      <c r="H27" s="35">
        <f t="shared" si="3"/>
        <v>4.8872876767978912E-2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16587</v>
      </c>
      <c r="C28" s="36">
        <v>15899</v>
      </c>
      <c r="D28" s="59">
        <v>20140</v>
      </c>
      <c r="E28" s="59">
        <v>23333</v>
      </c>
      <c r="F28" s="59">
        <v>24126</v>
      </c>
      <c r="G28" s="34">
        <f t="shared" si="2"/>
        <v>3.3986199802854333E-2</v>
      </c>
      <c r="H28" s="35">
        <f t="shared" si="3"/>
        <v>9.8194766449424487E-2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48732</v>
      </c>
      <c r="C29" s="36">
        <v>40209</v>
      </c>
      <c r="D29" s="59">
        <v>41979</v>
      </c>
      <c r="E29" s="59">
        <v>47596</v>
      </c>
      <c r="F29" s="59">
        <v>64977</v>
      </c>
      <c r="G29" s="34">
        <f t="shared" si="2"/>
        <v>0.36517774602907815</v>
      </c>
      <c r="H29" s="35">
        <f t="shared" si="3"/>
        <v>7.4574066287536933E-2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34380</v>
      </c>
      <c r="C30" s="36">
        <v>30111</v>
      </c>
      <c r="D30" s="59">
        <v>38179</v>
      </c>
      <c r="E30" s="59">
        <v>51434</v>
      </c>
      <c r="F30" s="59">
        <v>56376</v>
      </c>
      <c r="G30" s="34">
        <f t="shared" si="2"/>
        <v>9.6084302212544159E-2</v>
      </c>
      <c r="H30" s="35">
        <f t="shared" si="3"/>
        <v>0.13161083350619251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31999</v>
      </c>
      <c r="C31" s="36">
        <v>17588</v>
      </c>
      <c r="D31" s="59">
        <v>12622</v>
      </c>
      <c r="E31" s="59">
        <v>11131</v>
      </c>
      <c r="F31" s="59">
        <v>13137</v>
      </c>
      <c r="G31" s="34">
        <f t="shared" si="2"/>
        <v>0.18021741083460596</v>
      </c>
      <c r="H31" s="35">
        <f t="shared" si="3"/>
        <v>-0.19953942158151061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11335</v>
      </c>
      <c r="C32" s="36">
        <v>9869</v>
      </c>
      <c r="D32" s="59">
        <v>11845</v>
      </c>
      <c r="E32" s="59">
        <v>10842</v>
      </c>
      <c r="F32" s="59">
        <v>12172</v>
      </c>
      <c r="G32" s="34">
        <f t="shared" si="2"/>
        <v>0.12267109389411557</v>
      </c>
      <c r="H32" s="35">
        <f t="shared" si="3"/>
        <v>1.7970294063933911E-2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14593</v>
      </c>
      <c r="C33" s="36">
        <v>12993</v>
      </c>
      <c r="D33" s="59">
        <v>13663</v>
      </c>
      <c r="E33" s="59">
        <v>16004</v>
      </c>
      <c r="F33" s="59">
        <v>19065</v>
      </c>
      <c r="G33" s="34">
        <f t="shared" si="2"/>
        <v>0.19126468382904283</v>
      </c>
      <c r="H33" s="35">
        <f t="shared" si="3"/>
        <v>6.9111637076420873E-2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11090</v>
      </c>
      <c r="C34" s="36">
        <v>10118</v>
      </c>
      <c r="D34" s="59">
        <v>11593</v>
      </c>
      <c r="E34" s="59">
        <v>14121</v>
      </c>
      <c r="F34" s="59">
        <v>15152</v>
      </c>
      <c r="G34" s="34">
        <f t="shared" si="2"/>
        <v>7.3011826357906706E-2</v>
      </c>
      <c r="H34" s="35">
        <f t="shared" si="3"/>
        <v>8.1146642312898809E-2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11872</v>
      </c>
      <c r="C35" s="36">
        <v>10437</v>
      </c>
      <c r="D35" s="59">
        <v>16189</v>
      </c>
      <c r="E35" s="59">
        <v>21424</v>
      </c>
      <c r="F35" s="59">
        <v>25380</v>
      </c>
      <c r="G35" s="34">
        <f t="shared" si="2"/>
        <v>0.18465272591486181</v>
      </c>
      <c r="H35" s="35">
        <f t="shared" si="3"/>
        <v>0.20918272070641408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267981</v>
      </c>
      <c r="C36" s="66">
        <f t="shared" si="4"/>
        <v>219845</v>
      </c>
      <c r="D36" s="66">
        <f t="shared" si="4"/>
        <v>194006</v>
      </c>
      <c r="E36" s="66">
        <f t="shared" si="4"/>
        <v>200122</v>
      </c>
      <c r="F36" s="66">
        <v>221537</v>
      </c>
      <c r="G36" s="34">
        <f t="shared" si="2"/>
        <v>0.10700972406831832</v>
      </c>
      <c r="H36" s="35">
        <f t="shared" si="3"/>
        <v>-4.6467353575861625E-2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2268127</v>
      </c>
      <c r="C37" s="82">
        <v>2146712</v>
      </c>
      <c r="D37" s="83">
        <v>2237638</v>
      </c>
      <c r="E37" s="83">
        <v>2334606</v>
      </c>
      <c r="F37" s="83">
        <v>2365845</v>
      </c>
      <c r="G37" s="84">
        <f t="shared" si="0"/>
        <v>1.3380844562208782E-2</v>
      </c>
      <c r="H37" s="85">
        <f t="shared" si="1"/>
        <v>1.0601014573545342E-2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2684089</v>
      </c>
      <c r="C38" s="81">
        <v>2619455</v>
      </c>
      <c r="D38" s="87">
        <v>2828432</v>
      </c>
      <c r="E38" s="87">
        <v>3000391</v>
      </c>
      <c r="F38" s="87">
        <v>2998892</v>
      </c>
      <c r="G38" s="84">
        <f t="shared" si="0"/>
        <v>-4.9960155193107258E-4</v>
      </c>
      <c r="H38" s="84">
        <f t="shared" si="1"/>
        <v>2.8113302369983995E-2</v>
      </c>
      <c r="I38" s="86" t="s">
        <v>48</v>
      </c>
      <c r="J38" s="16"/>
    </row>
    <row r="39" spans="1:10" ht="12.75" customHeight="1" x14ac:dyDescent="0.2">
      <c r="A39" s="13" t="s">
        <v>131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3"/>
      <c r="F41" s="37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67" priority="8" stopIfTrue="1" operator="notEqual">
      <formula>0</formula>
    </cfRule>
  </conditionalFormatting>
  <conditionalFormatting sqref="F5:F38">
    <cfRule type="cellIs" dxfId="266" priority="11" stopIfTrue="1" operator="lessThan">
      <formula>0</formula>
    </cfRule>
  </conditionalFormatting>
  <conditionalFormatting sqref="A37:A38">
    <cfRule type="cellIs" dxfId="265" priority="6" stopIfTrue="1" operator="lessThan">
      <formula>0</formula>
    </cfRule>
  </conditionalFormatting>
  <conditionalFormatting sqref="I37:I38">
    <cfRule type="cellIs" dxfId="264" priority="5" stopIfTrue="1" operator="lessThan">
      <formula>0</formula>
    </cfRule>
  </conditionalFormatting>
  <conditionalFormatting sqref="B5:B38">
    <cfRule type="cellIs" dxfId="263" priority="4" stopIfTrue="1" operator="lessThan">
      <formula>0</formula>
    </cfRule>
  </conditionalFormatting>
  <conditionalFormatting sqref="C5:C38">
    <cfRule type="cellIs" dxfId="262" priority="3" stopIfTrue="1" operator="lessThan">
      <formula>0</formula>
    </cfRule>
  </conditionalFormatting>
  <conditionalFormatting sqref="D5:D38">
    <cfRule type="cellIs" dxfId="261" priority="2" stopIfTrue="1" operator="lessThan">
      <formula>0</formula>
    </cfRule>
  </conditionalFormatting>
  <conditionalFormatting sqref="E5:E38">
    <cfRule type="cellIs" dxfId="26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54"/>
  <sheetViews>
    <sheetView tabSelected="1" topLeftCell="A4" zoomScaleSheetLayoutView="85" workbookViewId="0">
      <selection activeCell="K32" sqref="K32"/>
    </sheetView>
  </sheetViews>
  <sheetFormatPr defaultRowHeight="12.75" x14ac:dyDescent="0.2"/>
  <cols>
    <col min="1" max="1" width="25.7109375" style="28" customWidth="1"/>
    <col min="2" max="8" width="12.5703125" style="28" customWidth="1"/>
    <col min="9" max="9" width="25.7109375" style="28" customWidth="1"/>
    <col min="10" max="10" width="12.28515625" style="28" bestFit="1" customWidth="1"/>
    <col min="11" max="12" width="13" style="28" customWidth="1"/>
    <col min="13" max="14" width="13.42578125" style="28" customWidth="1"/>
    <col min="15" max="16384" width="9.140625" style="28"/>
  </cols>
  <sheetData>
    <row r="1" spans="1:10" s="23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66</v>
      </c>
    </row>
    <row r="2" spans="1:10" s="23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 t="s">
        <v>67</v>
      </c>
    </row>
    <row r="3" spans="1:10" s="25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24" t="s">
        <v>3</v>
      </c>
    </row>
    <row r="4" spans="1:10" s="25" customFormat="1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26"/>
    </row>
    <row r="5" spans="1:10" ht="14.1" customHeight="1" x14ac:dyDescent="0.2">
      <c r="A5" s="99" t="s">
        <v>4</v>
      </c>
      <c r="B5" s="30">
        <v>94555</v>
      </c>
      <c r="C5" s="20">
        <v>93412</v>
      </c>
      <c r="D5" s="60">
        <v>110021</v>
      </c>
      <c r="E5" s="61">
        <v>129201</v>
      </c>
      <c r="F5" s="61">
        <v>132480</v>
      </c>
      <c r="G5" s="34">
        <f>IF(E5&gt;0,F5/E5-1,"-")</f>
        <v>2.5379060533587294E-2</v>
      </c>
      <c r="H5" s="35">
        <f>IF(B5&gt;0,((F5/B5)^(1/4)-1),"-")</f>
        <v>8.7968834991735578E-2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87866</v>
      </c>
      <c r="C6" s="12">
        <v>90130</v>
      </c>
      <c r="D6" s="61">
        <v>92449</v>
      </c>
      <c r="E6" s="61">
        <v>94420</v>
      </c>
      <c r="F6" s="61">
        <v>102359</v>
      </c>
      <c r="G6" s="34">
        <f t="shared" ref="G6:G38" si="0">IF(E6&gt;0,F6/E6-1,"-")</f>
        <v>8.408176233848752E-2</v>
      </c>
      <c r="H6" s="35">
        <f t="shared" ref="H6:H38" si="1">IF(B6&gt;0,((F6/B6)^(1/4)-1),"-")</f>
        <v>3.8906095957710995E-2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31597</v>
      </c>
      <c r="C7" s="12">
        <v>30253</v>
      </c>
      <c r="D7" s="61">
        <v>30247</v>
      </c>
      <c r="E7" s="61">
        <v>33970</v>
      </c>
      <c r="F7" s="61">
        <v>34203</v>
      </c>
      <c r="G7" s="34">
        <f t="shared" si="0"/>
        <v>6.8589932293199318E-3</v>
      </c>
      <c r="H7" s="35">
        <f t="shared" si="1"/>
        <v>2.0010371146949923E-2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28882</v>
      </c>
      <c r="C8" s="12">
        <v>27607</v>
      </c>
      <c r="D8" s="61">
        <v>28920</v>
      </c>
      <c r="E8" s="61">
        <v>31329</v>
      </c>
      <c r="F8" s="61">
        <v>32241</v>
      </c>
      <c r="G8" s="34">
        <f t="shared" si="0"/>
        <v>2.9110408886335426E-2</v>
      </c>
      <c r="H8" s="35">
        <f t="shared" si="1"/>
        <v>2.7886849819130033E-2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40893</v>
      </c>
      <c r="C9" s="12">
        <v>34225</v>
      </c>
      <c r="D9" s="61">
        <v>35116</v>
      </c>
      <c r="E9" s="61">
        <v>33845</v>
      </c>
      <c r="F9" s="61">
        <v>38950</v>
      </c>
      <c r="G9" s="34">
        <f t="shared" si="0"/>
        <v>0.15083468754616636</v>
      </c>
      <c r="H9" s="35">
        <f t="shared" si="1"/>
        <v>-1.2096276403568362E-2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1105</v>
      </c>
      <c r="C10" s="12">
        <v>644</v>
      </c>
      <c r="D10" s="61">
        <v>1086</v>
      </c>
      <c r="E10" s="61">
        <v>1091</v>
      </c>
      <c r="F10" s="61">
        <v>1568</v>
      </c>
      <c r="G10" s="34">
        <f t="shared" si="0"/>
        <v>0.43721356553620527</v>
      </c>
      <c r="H10" s="35">
        <f t="shared" si="1"/>
        <v>9.1430145942582808E-2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1248</v>
      </c>
      <c r="C11" s="12">
        <v>1151</v>
      </c>
      <c r="D11" s="61">
        <v>1223</v>
      </c>
      <c r="E11" s="61">
        <v>1152</v>
      </c>
      <c r="F11" s="61">
        <v>1816</v>
      </c>
      <c r="G11" s="34">
        <f t="shared" si="0"/>
        <v>0.57638888888888884</v>
      </c>
      <c r="H11" s="35">
        <f t="shared" si="1"/>
        <v>9.8310953121331979E-2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1355</v>
      </c>
      <c r="C12" s="12">
        <v>1256</v>
      </c>
      <c r="D12" s="61">
        <v>1872</v>
      </c>
      <c r="E12" s="61">
        <v>1587</v>
      </c>
      <c r="F12" s="61">
        <v>2029</v>
      </c>
      <c r="G12" s="34">
        <f t="shared" si="0"/>
        <v>0.27851291745431639</v>
      </c>
      <c r="H12" s="35">
        <f t="shared" si="1"/>
        <v>0.10620518040155646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8131</v>
      </c>
      <c r="C13" s="12">
        <v>4345</v>
      </c>
      <c r="D13" s="61">
        <v>6669</v>
      </c>
      <c r="E13" s="61">
        <v>6073</v>
      </c>
      <c r="F13" s="61">
        <v>7983</v>
      </c>
      <c r="G13" s="34">
        <f t="shared" si="0"/>
        <v>0.3145068335254404</v>
      </c>
      <c r="H13" s="35">
        <f t="shared" si="1"/>
        <v>-4.5818801536243736E-3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899</v>
      </c>
      <c r="C14" s="12">
        <v>922</v>
      </c>
      <c r="D14" s="61">
        <v>1217</v>
      </c>
      <c r="E14" s="61">
        <v>1191</v>
      </c>
      <c r="F14" s="61">
        <v>1286</v>
      </c>
      <c r="G14" s="34">
        <f t="shared" si="0"/>
        <v>7.9764903442485213E-2</v>
      </c>
      <c r="H14" s="35">
        <f t="shared" si="1"/>
        <v>9.3629758522766782E-2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6878</v>
      </c>
      <c r="C15" s="12">
        <v>6340</v>
      </c>
      <c r="D15" s="61">
        <v>7221</v>
      </c>
      <c r="E15" s="61">
        <v>7665</v>
      </c>
      <c r="F15" s="61">
        <v>8613</v>
      </c>
      <c r="G15" s="34">
        <f t="shared" si="0"/>
        <v>0.12367906066536194</v>
      </c>
      <c r="H15" s="35">
        <f t="shared" si="1"/>
        <v>5.7847511941895746E-2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11686</v>
      </c>
      <c r="C16" s="12">
        <v>12637</v>
      </c>
      <c r="D16" s="61">
        <v>16162</v>
      </c>
      <c r="E16" s="61">
        <v>17691</v>
      </c>
      <c r="F16" s="61">
        <v>17439</v>
      </c>
      <c r="G16" s="34">
        <f t="shared" si="0"/>
        <v>-1.4244531117517334E-2</v>
      </c>
      <c r="H16" s="35">
        <f t="shared" si="1"/>
        <v>0.1052586536877318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840</v>
      </c>
      <c r="C17" s="12">
        <v>832</v>
      </c>
      <c r="D17" s="61">
        <v>883</v>
      </c>
      <c r="E17" s="61">
        <v>1145</v>
      </c>
      <c r="F17" s="61">
        <v>1133</v>
      </c>
      <c r="G17" s="34">
        <f t="shared" si="0"/>
        <v>-1.0480349344978213E-2</v>
      </c>
      <c r="H17" s="35">
        <f t="shared" si="1"/>
        <v>7.767462227111932E-2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648</v>
      </c>
      <c r="C18" s="12">
        <v>710</v>
      </c>
      <c r="D18" s="61">
        <v>912</v>
      </c>
      <c r="E18" s="61">
        <v>984</v>
      </c>
      <c r="F18" s="61">
        <v>775</v>
      </c>
      <c r="G18" s="34">
        <f t="shared" si="0"/>
        <v>-0.21239837398373984</v>
      </c>
      <c r="H18" s="35">
        <f t="shared" si="1"/>
        <v>4.5759152350034471E-2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1142</v>
      </c>
      <c r="C19" s="12">
        <v>1398</v>
      </c>
      <c r="D19" s="61">
        <v>1357</v>
      </c>
      <c r="E19" s="61">
        <v>1169</v>
      </c>
      <c r="F19" s="61">
        <v>1533</v>
      </c>
      <c r="G19" s="34">
        <f t="shared" si="0"/>
        <v>0.31137724550898205</v>
      </c>
      <c r="H19" s="35">
        <f t="shared" si="1"/>
        <v>7.6388409702963456E-2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4046</v>
      </c>
      <c r="C20" s="12">
        <v>3301</v>
      </c>
      <c r="D20" s="61">
        <v>3925</v>
      </c>
      <c r="E20" s="61">
        <v>2600</v>
      </c>
      <c r="F20" s="61">
        <v>4032</v>
      </c>
      <c r="G20" s="34">
        <f t="shared" si="0"/>
        <v>0.55076923076923068</v>
      </c>
      <c r="H20" s="35">
        <f t="shared" si="1"/>
        <v>-8.6617664636956526E-4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945</v>
      </c>
      <c r="C21" s="12">
        <v>1334</v>
      </c>
      <c r="D21" s="61">
        <v>1685</v>
      </c>
      <c r="E21" s="61">
        <v>1106</v>
      </c>
      <c r="F21" s="61">
        <v>1810</v>
      </c>
      <c r="G21" s="34">
        <f t="shared" si="0"/>
        <v>0.63652802893309213</v>
      </c>
      <c r="H21" s="35">
        <f t="shared" si="1"/>
        <v>0.17641808316432295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619</v>
      </c>
      <c r="C22" s="12">
        <v>532</v>
      </c>
      <c r="D22" s="61">
        <v>686</v>
      </c>
      <c r="E22" s="61">
        <v>1285</v>
      </c>
      <c r="F22" s="61">
        <v>1631</v>
      </c>
      <c r="G22" s="34">
        <f t="shared" si="0"/>
        <v>0.26926070038910499</v>
      </c>
      <c r="H22" s="35">
        <f t="shared" si="1"/>
        <v>0.2740627783223839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890</v>
      </c>
      <c r="C23" s="12">
        <v>685</v>
      </c>
      <c r="D23" s="61">
        <v>741</v>
      </c>
      <c r="E23" s="61">
        <v>944</v>
      </c>
      <c r="F23" s="61">
        <v>880</v>
      </c>
      <c r="G23" s="34">
        <f t="shared" ref="G23:G36" si="2">IF(E23&gt;0,F23/E23-1,"-")</f>
        <v>-6.7796610169491567E-2</v>
      </c>
      <c r="H23" s="35">
        <f t="shared" ref="H23:H36" si="3">IF(B23&gt;0,((F23/B23)^(1/4)-1),"-")</f>
        <v>-2.8209025695278278E-3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1028</v>
      </c>
      <c r="C24" s="12">
        <v>836</v>
      </c>
      <c r="D24" s="61">
        <v>968</v>
      </c>
      <c r="E24" s="61">
        <v>928</v>
      </c>
      <c r="F24" s="61">
        <v>1200</v>
      </c>
      <c r="G24" s="34">
        <f t="shared" si="2"/>
        <v>0.2931034482758621</v>
      </c>
      <c r="H24" s="35">
        <f t="shared" si="3"/>
        <v>3.9434273582716672E-2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2303</v>
      </c>
      <c r="C25" s="12">
        <v>2094</v>
      </c>
      <c r="D25" s="61">
        <v>2358</v>
      </c>
      <c r="E25" s="61">
        <v>3191</v>
      </c>
      <c r="F25" s="61">
        <v>3381</v>
      </c>
      <c r="G25" s="34">
        <f t="shared" si="2"/>
        <v>5.9542463177687299E-2</v>
      </c>
      <c r="H25" s="35">
        <f t="shared" si="3"/>
        <v>0.10074775454722285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2117</v>
      </c>
      <c r="C26" s="12">
        <v>1631</v>
      </c>
      <c r="D26" s="61">
        <v>1785</v>
      </c>
      <c r="E26" s="61">
        <v>2676</v>
      </c>
      <c r="F26" s="61">
        <v>3262</v>
      </c>
      <c r="G26" s="34">
        <f t="shared" si="2"/>
        <v>0.2189835575485799</v>
      </c>
      <c r="H26" s="35">
        <f t="shared" si="3"/>
        <v>0.1141425860925176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8165</v>
      </c>
      <c r="C27" s="12">
        <v>8599</v>
      </c>
      <c r="D27" s="61">
        <v>9487</v>
      </c>
      <c r="E27" s="61">
        <v>11277</v>
      </c>
      <c r="F27" s="61">
        <v>12724</v>
      </c>
      <c r="G27" s="34">
        <f t="shared" si="2"/>
        <v>0.12831426797907253</v>
      </c>
      <c r="H27" s="35">
        <f t="shared" si="3"/>
        <v>0.11729245969730484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1714</v>
      </c>
      <c r="C28" s="12">
        <v>1478</v>
      </c>
      <c r="D28" s="61">
        <v>1707</v>
      </c>
      <c r="E28" s="61">
        <v>2022</v>
      </c>
      <c r="F28" s="61">
        <v>2093</v>
      </c>
      <c r="G28" s="34">
        <f t="shared" si="2"/>
        <v>3.5113748763600405E-2</v>
      </c>
      <c r="H28" s="35">
        <f t="shared" si="3"/>
        <v>5.1210288222387046E-2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2777</v>
      </c>
      <c r="C29" s="12">
        <v>2059</v>
      </c>
      <c r="D29" s="61">
        <v>1625</v>
      </c>
      <c r="E29" s="61">
        <v>1658</v>
      </c>
      <c r="F29" s="61">
        <v>1966</v>
      </c>
      <c r="G29" s="34">
        <f t="shared" si="2"/>
        <v>0.1857659831121834</v>
      </c>
      <c r="H29" s="35">
        <f t="shared" si="3"/>
        <v>-8.2720033781456537E-2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591</v>
      </c>
      <c r="C30" s="12">
        <v>883</v>
      </c>
      <c r="D30" s="61">
        <v>765</v>
      </c>
      <c r="E30" s="61">
        <v>1044</v>
      </c>
      <c r="F30" s="61">
        <v>1740</v>
      </c>
      <c r="G30" s="34">
        <f t="shared" si="2"/>
        <v>0.66666666666666674</v>
      </c>
      <c r="H30" s="35">
        <f t="shared" si="3"/>
        <v>0.30990693630452726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664</v>
      </c>
      <c r="C31" s="12">
        <v>554</v>
      </c>
      <c r="D31" s="61">
        <v>828</v>
      </c>
      <c r="E31" s="61">
        <v>877</v>
      </c>
      <c r="F31" s="61">
        <v>1836</v>
      </c>
      <c r="G31" s="34">
        <f t="shared" si="2"/>
        <v>1.0935005701254275</v>
      </c>
      <c r="H31" s="35">
        <f t="shared" si="3"/>
        <v>0.28951426077120423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1250</v>
      </c>
      <c r="C32" s="12">
        <v>1057</v>
      </c>
      <c r="D32" s="61">
        <v>986</v>
      </c>
      <c r="E32" s="61">
        <v>769</v>
      </c>
      <c r="F32" s="61">
        <v>820</v>
      </c>
      <c r="G32" s="34">
        <f t="shared" si="2"/>
        <v>6.6319895968790732E-2</v>
      </c>
      <c r="H32" s="35">
        <f t="shared" si="3"/>
        <v>-0.10003429551306597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739</v>
      </c>
      <c r="C33" s="12">
        <v>793</v>
      </c>
      <c r="D33" s="61">
        <v>1066</v>
      </c>
      <c r="E33" s="61">
        <v>935</v>
      </c>
      <c r="F33" s="61">
        <v>1116</v>
      </c>
      <c r="G33" s="34">
        <f t="shared" si="2"/>
        <v>0.19358288770053478</v>
      </c>
      <c r="H33" s="35">
        <f t="shared" si="3"/>
        <v>0.10854911365053477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903</v>
      </c>
      <c r="C34" s="12">
        <v>797</v>
      </c>
      <c r="D34" s="61">
        <v>1150</v>
      </c>
      <c r="E34" s="61">
        <v>1533</v>
      </c>
      <c r="F34" s="61">
        <v>1932</v>
      </c>
      <c r="G34" s="34">
        <f t="shared" si="2"/>
        <v>0.26027397260273966</v>
      </c>
      <c r="H34" s="35">
        <f t="shared" si="3"/>
        <v>0.20942750990807824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623</v>
      </c>
      <c r="C35" s="12">
        <v>524</v>
      </c>
      <c r="D35" s="61">
        <v>849</v>
      </c>
      <c r="E35" s="61">
        <v>1077</v>
      </c>
      <c r="F35" s="61">
        <v>1179</v>
      </c>
      <c r="G35" s="34">
        <f t="shared" si="2"/>
        <v>9.4707520891364805E-2</v>
      </c>
      <c r="H35" s="35">
        <f t="shared" si="3"/>
        <v>0.17288772084768711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7966</v>
      </c>
      <c r="C36" s="66">
        <f t="shared" si="4"/>
        <v>7290</v>
      </c>
      <c r="D36" s="66">
        <f t="shared" si="4"/>
        <v>9318</v>
      </c>
      <c r="E36" s="66">
        <f t="shared" si="4"/>
        <v>8717</v>
      </c>
      <c r="F36" s="66">
        <v>11619</v>
      </c>
      <c r="G36" s="34">
        <f t="shared" si="2"/>
        <v>0.3329126993231617</v>
      </c>
      <c r="H36" s="35">
        <f t="shared" si="3"/>
        <v>9.8960574839207727E-2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260510</v>
      </c>
      <c r="C37" s="79">
        <v>246897</v>
      </c>
      <c r="D37" s="87">
        <v>265263</v>
      </c>
      <c r="E37" s="87">
        <v>275951</v>
      </c>
      <c r="F37" s="87">
        <v>305149</v>
      </c>
      <c r="G37" s="84">
        <f t="shared" si="0"/>
        <v>0.10580863993969936</v>
      </c>
      <c r="H37" s="85">
        <f t="shared" si="1"/>
        <v>4.0331834019952328E-2</v>
      </c>
      <c r="I37" s="86" t="s">
        <v>46</v>
      </c>
      <c r="J37" s="16"/>
    </row>
    <row r="38" spans="1:10" s="25" customFormat="1" ht="14.1" customHeight="1" x14ac:dyDescent="0.2">
      <c r="A38" s="103" t="s">
        <v>47</v>
      </c>
      <c r="B38" s="81">
        <v>355065</v>
      </c>
      <c r="C38" s="81">
        <v>340309</v>
      </c>
      <c r="D38" s="87">
        <v>375284</v>
      </c>
      <c r="E38" s="87">
        <v>405152</v>
      </c>
      <c r="F38" s="87">
        <v>437629</v>
      </c>
      <c r="G38" s="84">
        <f t="shared" si="0"/>
        <v>8.0160038701524439E-2</v>
      </c>
      <c r="H38" s="84">
        <f t="shared" si="1"/>
        <v>5.3657728953565131E-2</v>
      </c>
      <c r="I38" s="86" t="s">
        <v>48</v>
      </c>
      <c r="J38" s="16"/>
    </row>
    <row r="39" spans="1:10" s="25" customFormat="1" ht="12.75" customHeight="1" x14ac:dyDescent="0.2">
      <c r="A39" s="13" t="s">
        <v>131</v>
      </c>
      <c r="B39" s="58"/>
      <c r="C39" s="52"/>
      <c r="D39" s="52"/>
      <c r="E39" s="52"/>
      <c r="F39" s="13" t="s">
        <v>112</v>
      </c>
      <c r="G39" s="5"/>
      <c r="H39" s="5"/>
      <c r="I39" s="15" t="s">
        <v>88</v>
      </c>
      <c r="J39"/>
    </row>
    <row r="40" spans="1:10" s="25" customFormat="1" ht="12.75" customHeight="1" x14ac:dyDescent="0.2">
      <c r="A40" s="13"/>
      <c r="B40" s="58"/>
      <c r="C40" s="52"/>
      <c r="D40" s="52"/>
      <c r="E40" s="52"/>
      <c r="F40" s="13" t="s">
        <v>113</v>
      </c>
      <c r="G40" s="5"/>
      <c r="H40" s="5"/>
      <c r="I40" s="14" t="s">
        <v>89</v>
      </c>
      <c r="J40"/>
    </row>
    <row r="41" spans="1:10" s="25" customFormat="1" x14ac:dyDescent="0.2">
      <c r="A41" s="5"/>
      <c r="B41" s="52"/>
      <c r="C41" s="52"/>
      <c r="D41" s="52"/>
      <c r="E41" s="52"/>
      <c r="F41" s="5"/>
      <c r="G41" s="5"/>
      <c r="H41"/>
      <c r="I41" s="5"/>
      <c r="J41"/>
    </row>
    <row r="42" spans="1:10" s="25" customFormat="1" x14ac:dyDescent="0.2">
      <c r="A42"/>
      <c r="B42"/>
      <c r="C42"/>
    </row>
    <row r="43" spans="1:10" s="25" customFormat="1" x14ac:dyDescent="0.2">
      <c r="A43"/>
      <c r="B43"/>
      <c r="C43"/>
    </row>
    <row r="44" spans="1:10" s="25" customFormat="1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59" priority="8" stopIfTrue="1" operator="notEqual">
      <formula>0</formula>
    </cfRule>
  </conditionalFormatting>
  <conditionalFormatting sqref="F5:F38">
    <cfRule type="cellIs" dxfId="258" priority="11" stopIfTrue="1" operator="lessThan">
      <formula>0</formula>
    </cfRule>
  </conditionalFormatting>
  <conditionalFormatting sqref="A37:A38">
    <cfRule type="cellIs" dxfId="257" priority="6" stopIfTrue="1" operator="lessThan">
      <formula>0</formula>
    </cfRule>
  </conditionalFormatting>
  <conditionalFormatting sqref="I37:I38">
    <cfRule type="cellIs" dxfId="256" priority="5" stopIfTrue="1" operator="lessThan">
      <formula>0</formula>
    </cfRule>
  </conditionalFormatting>
  <conditionalFormatting sqref="B5:B38">
    <cfRule type="cellIs" dxfId="255" priority="4" stopIfTrue="1" operator="lessThan">
      <formula>0</formula>
    </cfRule>
  </conditionalFormatting>
  <conditionalFormatting sqref="C5:C38">
    <cfRule type="cellIs" dxfId="254" priority="3" stopIfTrue="1" operator="lessThan">
      <formula>0</formula>
    </cfRule>
  </conditionalFormatting>
  <conditionalFormatting sqref="D5:D38">
    <cfRule type="cellIs" dxfId="253" priority="2" stopIfTrue="1" operator="lessThan">
      <formula>0</formula>
    </cfRule>
  </conditionalFormatting>
  <conditionalFormatting sqref="E5:E38">
    <cfRule type="cellIs" dxfId="25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68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 t="s">
        <v>69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37468</v>
      </c>
      <c r="C5" s="30">
        <v>38478</v>
      </c>
      <c r="D5" s="60">
        <v>46536</v>
      </c>
      <c r="E5" s="61">
        <v>44581</v>
      </c>
      <c r="F5" s="61">
        <v>63008</v>
      </c>
      <c r="G5" s="34">
        <f>IF(E5&gt;0,F5/E5-1,"-")</f>
        <v>0.41333752046836092</v>
      </c>
      <c r="H5" s="35">
        <f>IF(B5&gt;0,((F5/B5)^(1/4)-1),"-")</f>
        <v>0.1387641743206196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28244</v>
      </c>
      <c r="C6" s="18">
        <v>26281</v>
      </c>
      <c r="D6" s="61">
        <v>25212</v>
      </c>
      <c r="E6" s="61">
        <v>24170</v>
      </c>
      <c r="F6" s="61">
        <v>34263</v>
      </c>
      <c r="G6" s="34">
        <f t="shared" ref="G6:G38" si="0">IF(E6&gt;0,F6/E6-1,"-")</f>
        <v>0.41758378154737286</v>
      </c>
      <c r="H6" s="35">
        <f t="shared" ref="H6:H38" si="1">IF(B6&gt;0,((F6/B6)^(1/4)-1),"-")</f>
        <v>4.9481520558370073E-2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10249</v>
      </c>
      <c r="C7" s="18">
        <v>9518</v>
      </c>
      <c r="D7" s="61">
        <v>9262</v>
      </c>
      <c r="E7" s="61">
        <v>10096</v>
      </c>
      <c r="F7" s="61">
        <v>11868</v>
      </c>
      <c r="G7" s="34">
        <f t="shared" si="0"/>
        <v>0.17551505546751178</v>
      </c>
      <c r="H7" s="35">
        <f t="shared" si="1"/>
        <v>3.7346894477272796E-2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7475</v>
      </c>
      <c r="C8" s="18">
        <v>7339</v>
      </c>
      <c r="D8" s="61">
        <v>6536</v>
      </c>
      <c r="E8" s="61">
        <v>6374</v>
      </c>
      <c r="F8" s="61">
        <v>8107</v>
      </c>
      <c r="G8" s="34">
        <f t="shared" si="0"/>
        <v>0.27188578600564783</v>
      </c>
      <c r="H8" s="35">
        <f t="shared" si="1"/>
        <v>2.0498202303522062E-2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17556</v>
      </c>
      <c r="C9" s="18">
        <v>15073</v>
      </c>
      <c r="D9" s="61">
        <v>15702</v>
      </c>
      <c r="E9" s="61">
        <v>12312</v>
      </c>
      <c r="F9" s="61">
        <v>14448</v>
      </c>
      <c r="G9" s="34">
        <f t="shared" si="0"/>
        <v>0.17348927875243669</v>
      </c>
      <c r="H9" s="35">
        <f t="shared" si="1"/>
        <v>-4.7542644191111094E-2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253</v>
      </c>
      <c r="C10" s="18">
        <v>386</v>
      </c>
      <c r="D10" s="61">
        <v>354</v>
      </c>
      <c r="E10" s="61">
        <v>520</v>
      </c>
      <c r="F10" s="61">
        <v>585</v>
      </c>
      <c r="G10" s="34">
        <f t="shared" si="0"/>
        <v>0.125</v>
      </c>
      <c r="H10" s="35">
        <f t="shared" si="1"/>
        <v>0.23312992243684749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543</v>
      </c>
      <c r="C11" s="18">
        <v>482</v>
      </c>
      <c r="D11" s="61">
        <v>583</v>
      </c>
      <c r="E11" s="61">
        <v>789</v>
      </c>
      <c r="F11" s="61">
        <v>937</v>
      </c>
      <c r="G11" s="34">
        <f t="shared" si="0"/>
        <v>0.18757921419518375</v>
      </c>
      <c r="H11" s="35">
        <f t="shared" si="1"/>
        <v>0.14613279733059215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545</v>
      </c>
      <c r="C12" s="18">
        <v>485</v>
      </c>
      <c r="D12" s="61">
        <v>455</v>
      </c>
      <c r="E12" s="61">
        <v>824</v>
      </c>
      <c r="F12" s="61">
        <v>1066</v>
      </c>
      <c r="G12" s="34">
        <f t="shared" si="0"/>
        <v>0.2936893203883495</v>
      </c>
      <c r="H12" s="35">
        <f t="shared" si="1"/>
        <v>0.18260626556271853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748</v>
      </c>
      <c r="C13" s="18">
        <v>631</v>
      </c>
      <c r="D13" s="61">
        <v>631</v>
      </c>
      <c r="E13" s="61">
        <v>696</v>
      </c>
      <c r="F13" s="61">
        <v>1089</v>
      </c>
      <c r="G13" s="34">
        <f t="shared" si="0"/>
        <v>0.56465517241379315</v>
      </c>
      <c r="H13" s="35">
        <f t="shared" si="1"/>
        <v>9.845323059735489E-2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399</v>
      </c>
      <c r="C14" s="18">
        <v>329</v>
      </c>
      <c r="D14" s="61">
        <v>373</v>
      </c>
      <c r="E14" s="61">
        <v>386</v>
      </c>
      <c r="F14" s="61">
        <v>579</v>
      </c>
      <c r="G14" s="34">
        <f t="shared" si="0"/>
        <v>0.5</v>
      </c>
      <c r="H14" s="35">
        <f t="shared" si="1"/>
        <v>9.7555314519836012E-2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2635</v>
      </c>
      <c r="C15" s="18">
        <v>2658</v>
      </c>
      <c r="D15" s="61">
        <v>2562</v>
      </c>
      <c r="E15" s="61">
        <v>2943</v>
      </c>
      <c r="F15" s="61">
        <v>3127</v>
      </c>
      <c r="G15" s="34">
        <f t="shared" si="0"/>
        <v>6.2521236833163352E-2</v>
      </c>
      <c r="H15" s="35">
        <f t="shared" si="1"/>
        <v>4.3726752750083975E-2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2646</v>
      </c>
      <c r="C16" s="18">
        <v>2738</v>
      </c>
      <c r="D16" s="61">
        <v>2522</v>
      </c>
      <c r="E16" s="61">
        <v>3263</v>
      </c>
      <c r="F16" s="61">
        <v>3049</v>
      </c>
      <c r="G16" s="34">
        <f t="shared" si="0"/>
        <v>-6.5583818571866348E-2</v>
      </c>
      <c r="H16" s="35">
        <f t="shared" si="1"/>
        <v>3.6076673820879757E-2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393</v>
      </c>
      <c r="C17" s="18">
        <v>365</v>
      </c>
      <c r="D17" s="61">
        <v>301</v>
      </c>
      <c r="E17" s="61">
        <v>415</v>
      </c>
      <c r="F17" s="61">
        <v>454</v>
      </c>
      <c r="G17" s="34">
        <f t="shared" si="0"/>
        <v>9.3975903614457845E-2</v>
      </c>
      <c r="H17" s="35">
        <f t="shared" si="1"/>
        <v>3.6730381141949486E-2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276</v>
      </c>
      <c r="C18" s="18">
        <v>299</v>
      </c>
      <c r="D18" s="61">
        <v>393</v>
      </c>
      <c r="E18" s="61">
        <v>282</v>
      </c>
      <c r="F18" s="61">
        <v>372</v>
      </c>
      <c r="G18" s="34">
        <f t="shared" si="0"/>
        <v>0.31914893617021267</v>
      </c>
      <c r="H18" s="35">
        <f t="shared" si="1"/>
        <v>7.7478131436255371E-2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468</v>
      </c>
      <c r="C19" s="18">
        <v>507</v>
      </c>
      <c r="D19" s="61">
        <v>465</v>
      </c>
      <c r="E19" s="61">
        <v>494</v>
      </c>
      <c r="F19" s="61">
        <v>559</v>
      </c>
      <c r="G19" s="34">
        <f t="shared" si="0"/>
        <v>0.13157894736842102</v>
      </c>
      <c r="H19" s="35">
        <f t="shared" si="1"/>
        <v>4.5421647335179394E-2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1259</v>
      </c>
      <c r="C20" s="18">
        <v>749</v>
      </c>
      <c r="D20" s="61">
        <v>665</v>
      </c>
      <c r="E20" s="61">
        <v>791</v>
      </c>
      <c r="F20" s="61">
        <v>1144</v>
      </c>
      <c r="G20" s="34">
        <f t="shared" si="0"/>
        <v>0.44627054361567642</v>
      </c>
      <c r="H20" s="35">
        <f t="shared" si="1"/>
        <v>-2.3662267985743002E-2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369</v>
      </c>
      <c r="C21" s="18">
        <v>270</v>
      </c>
      <c r="D21" s="61">
        <v>294</v>
      </c>
      <c r="E21" s="61">
        <v>525</v>
      </c>
      <c r="F21" s="61">
        <v>685</v>
      </c>
      <c r="G21" s="34">
        <f t="shared" si="0"/>
        <v>0.30476190476190479</v>
      </c>
      <c r="H21" s="35">
        <f t="shared" si="1"/>
        <v>0.16725582889513868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420</v>
      </c>
      <c r="C22" s="18">
        <v>389</v>
      </c>
      <c r="D22" s="61">
        <v>389</v>
      </c>
      <c r="E22" s="61">
        <v>464</v>
      </c>
      <c r="F22" s="61">
        <v>549</v>
      </c>
      <c r="G22" s="34">
        <f t="shared" si="0"/>
        <v>0.1831896551724137</v>
      </c>
      <c r="H22" s="35">
        <f t="shared" si="1"/>
        <v>6.9253704351560419E-2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257</v>
      </c>
      <c r="C23" s="18">
        <v>163</v>
      </c>
      <c r="D23" s="61">
        <v>286</v>
      </c>
      <c r="E23" s="61">
        <v>256</v>
      </c>
      <c r="F23" s="61">
        <v>413</v>
      </c>
      <c r="G23" s="34">
        <f t="shared" ref="G23:G36" si="2">IF(E23&gt;0,F23/E23-1,"-")</f>
        <v>0.61328125</v>
      </c>
      <c r="H23" s="35">
        <f t="shared" ref="H23:H36" si="3">IF(B23&gt;0,((F23/B23)^(1/4)-1),"-")</f>
        <v>0.12591144054138881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287</v>
      </c>
      <c r="C24" s="18">
        <v>447</v>
      </c>
      <c r="D24" s="61">
        <v>359</v>
      </c>
      <c r="E24" s="61">
        <v>494</v>
      </c>
      <c r="F24" s="61">
        <v>575</v>
      </c>
      <c r="G24" s="34">
        <f t="shared" si="2"/>
        <v>0.16396761133603244</v>
      </c>
      <c r="H24" s="35">
        <f t="shared" si="3"/>
        <v>0.18972472431569476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1088</v>
      </c>
      <c r="C25" s="18">
        <v>1279</v>
      </c>
      <c r="D25" s="61">
        <v>957</v>
      </c>
      <c r="E25" s="61">
        <v>1201</v>
      </c>
      <c r="F25" s="61">
        <v>1474</v>
      </c>
      <c r="G25" s="34">
        <f t="shared" si="2"/>
        <v>0.22731057452123227</v>
      </c>
      <c r="H25" s="35">
        <f t="shared" si="3"/>
        <v>7.8865106519582229E-2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713</v>
      </c>
      <c r="C26" s="18">
        <v>602</v>
      </c>
      <c r="D26" s="61">
        <v>864</v>
      </c>
      <c r="E26" s="61">
        <v>979</v>
      </c>
      <c r="F26" s="61">
        <v>1062</v>
      </c>
      <c r="G26" s="34">
        <f t="shared" si="2"/>
        <v>8.4780388151174613E-2</v>
      </c>
      <c r="H26" s="35">
        <f t="shared" si="3"/>
        <v>0.10473661086265085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5490</v>
      </c>
      <c r="C27" s="18">
        <v>4318</v>
      </c>
      <c r="D27" s="61">
        <v>3493</v>
      </c>
      <c r="E27" s="61">
        <v>4484</v>
      </c>
      <c r="F27" s="61">
        <v>4795</v>
      </c>
      <c r="G27" s="34">
        <f t="shared" si="2"/>
        <v>6.9357716324710106E-2</v>
      </c>
      <c r="H27" s="35">
        <f t="shared" si="3"/>
        <v>-3.3272513703590745E-2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531</v>
      </c>
      <c r="C28" s="18">
        <v>427</v>
      </c>
      <c r="D28" s="61">
        <v>304</v>
      </c>
      <c r="E28" s="61">
        <v>494</v>
      </c>
      <c r="F28" s="61">
        <v>589</v>
      </c>
      <c r="G28" s="34">
        <f t="shared" si="2"/>
        <v>0.19230769230769229</v>
      </c>
      <c r="H28" s="35">
        <f t="shared" si="3"/>
        <v>2.6254781123018489E-2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1506</v>
      </c>
      <c r="C29" s="18">
        <v>1069</v>
      </c>
      <c r="D29" s="61">
        <v>1356</v>
      </c>
      <c r="E29" s="61">
        <v>1497</v>
      </c>
      <c r="F29" s="61">
        <v>1462</v>
      </c>
      <c r="G29" s="34">
        <f t="shared" si="2"/>
        <v>-2.3380093520374068E-2</v>
      </c>
      <c r="H29" s="35">
        <f t="shared" si="3"/>
        <v>-7.3855339245597618E-3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575</v>
      </c>
      <c r="C30" s="18">
        <v>377</v>
      </c>
      <c r="D30" s="61">
        <v>860</v>
      </c>
      <c r="E30" s="61">
        <v>590</v>
      </c>
      <c r="F30" s="61">
        <v>880</v>
      </c>
      <c r="G30" s="34">
        <f t="shared" si="2"/>
        <v>0.49152542372881358</v>
      </c>
      <c r="H30" s="35">
        <f t="shared" si="3"/>
        <v>0.11225331002167538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516</v>
      </c>
      <c r="C31" s="18">
        <v>264</v>
      </c>
      <c r="D31" s="61">
        <v>361</v>
      </c>
      <c r="E31" s="61">
        <v>499</v>
      </c>
      <c r="F31" s="61">
        <v>707</v>
      </c>
      <c r="G31" s="34">
        <f t="shared" si="2"/>
        <v>0.41683366733466931</v>
      </c>
      <c r="H31" s="35">
        <f t="shared" si="3"/>
        <v>8.1913221323280938E-2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209</v>
      </c>
      <c r="C32" s="18">
        <v>192</v>
      </c>
      <c r="D32" s="61">
        <v>567</v>
      </c>
      <c r="E32" s="61">
        <v>812</v>
      </c>
      <c r="F32" s="61">
        <v>2722</v>
      </c>
      <c r="G32" s="34">
        <f t="shared" si="2"/>
        <v>2.3522167487684729</v>
      </c>
      <c r="H32" s="35">
        <f t="shared" si="3"/>
        <v>0.89970190700109343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244</v>
      </c>
      <c r="C33" s="18">
        <v>237</v>
      </c>
      <c r="D33" s="61">
        <v>330</v>
      </c>
      <c r="E33" s="61">
        <v>422</v>
      </c>
      <c r="F33" s="61">
        <v>376</v>
      </c>
      <c r="G33" s="34">
        <f t="shared" si="2"/>
        <v>-0.10900473933649291</v>
      </c>
      <c r="H33" s="35">
        <f t="shared" si="3"/>
        <v>0.11416498226890326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313</v>
      </c>
      <c r="C34" s="18">
        <v>560</v>
      </c>
      <c r="D34" s="61">
        <v>271</v>
      </c>
      <c r="E34" s="61">
        <v>342</v>
      </c>
      <c r="F34" s="61">
        <v>357</v>
      </c>
      <c r="G34" s="34">
        <f t="shared" si="2"/>
        <v>4.3859649122806932E-2</v>
      </c>
      <c r="H34" s="35">
        <f t="shared" si="3"/>
        <v>3.3429773653185668E-2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481</v>
      </c>
      <c r="C35" s="18">
        <v>234</v>
      </c>
      <c r="D35" s="61">
        <v>185</v>
      </c>
      <c r="E35" s="61">
        <v>433</v>
      </c>
      <c r="F35" s="61">
        <v>467</v>
      </c>
      <c r="G35" s="34">
        <f t="shared" si="2"/>
        <v>7.8521939953810627E-2</v>
      </c>
      <c r="H35" s="35">
        <f t="shared" si="3"/>
        <v>-7.3573046563294442E-3</v>
      </c>
      <c r="I35" s="102" t="s">
        <v>120</v>
      </c>
      <c r="J35" s="16"/>
    </row>
    <row r="36" spans="1:10" ht="14.1" customHeight="1" x14ac:dyDescent="0.2">
      <c r="A36" s="100" t="s">
        <v>43</v>
      </c>
      <c r="B36" s="67">
        <f t="shared" ref="B36:E36" si="4">B38-SUM(B5:B35)</f>
        <v>3405</v>
      </c>
      <c r="C36" s="67">
        <f t="shared" si="4"/>
        <v>3177</v>
      </c>
      <c r="D36" s="67">
        <f t="shared" si="4"/>
        <v>2819</v>
      </c>
      <c r="E36" s="67">
        <f t="shared" si="4"/>
        <v>2886</v>
      </c>
      <c r="F36" s="67">
        <v>4411</v>
      </c>
      <c r="G36" s="34">
        <f t="shared" si="2"/>
        <v>0.5284130284130284</v>
      </c>
      <c r="H36" s="35">
        <f t="shared" si="3"/>
        <v>6.685398897195749E-2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90093</v>
      </c>
      <c r="C37" s="81">
        <v>81845</v>
      </c>
      <c r="D37" s="87">
        <v>79711</v>
      </c>
      <c r="E37" s="87">
        <v>80733</v>
      </c>
      <c r="F37" s="87">
        <v>103171</v>
      </c>
      <c r="G37" s="84">
        <f t="shared" si="0"/>
        <v>0.2779284802992581</v>
      </c>
      <c r="H37" s="85">
        <f t="shared" si="1"/>
        <v>3.4467016230258274E-2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127561</v>
      </c>
      <c r="C38" s="81">
        <v>120323</v>
      </c>
      <c r="D38" s="87">
        <v>126247</v>
      </c>
      <c r="E38" s="87">
        <v>125314</v>
      </c>
      <c r="F38" s="87">
        <v>166179</v>
      </c>
      <c r="G38" s="84">
        <f t="shared" si="0"/>
        <v>0.32610083470322548</v>
      </c>
      <c r="H38" s="84">
        <f t="shared" si="1"/>
        <v>6.8352465290112185E-2</v>
      </c>
      <c r="I38" s="86" t="s">
        <v>48</v>
      </c>
      <c r="J38" s="16"/>
    </row>
    <row r="39" spans="1:10" ht="12.75" customHeight="1" x14ac:dyDescent="0.2">
      <c r="A39" s="13" t="s">
        <v>131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51" priority="8" stopIfTrue="1" operator="notEqual">
      <formula>0</formula>
    </cfRule>
  </conditionalFormatting>
  <conditionalFormatting sqref="F5:F38">
    <cfRule type="cellIs" dxfId="250" priority="11" stopIfTrue="1" operator="lessThan">
      <formula>0</formula>
    </cfRule>
  </conditionalFormatting>
  <conditionalFormatting sqref="A37:A38">
    <cfRule type="cellIs" dxfId="249" priority="6" stopIfTrue="1" operator="lessThan">
      <formula>0</formula>
    </cfRule>
  </conditionalFormatting>
  <conditionalFormatting sqref="I37:I38">
    <cfRule type="cellIs" dxfId="248" priority="5" stopIfTrue="1" operator="lessThan">
      <formula>0</formula>
    </cfRule>
  </conditionalFormatting>
  <conditionalFormatting sqref="B5:B38">
    <cfRule type="cellIs" dxfId="247" priority="4" stopIfTrue="1" operator="lessThan">
      <formula>0</formula>
    </cfRule>
  </conditionalFormatting>
  <conditionalFormatting sqref="C5:C38">
    <cfRule type="cellIs" dxfId="246" priority="3" stopIfTrue="1" operator="lessThan">
      <formula>0</formula>
    </cfRule>
  </conditionalFormatting>
  <conditionalFormatting sqref="D5:D38">
    <cfRule type="cellIs" dxfId="245" priority="2" stopIfTrue="1" operator="lessThan">
      <formula>0</formula>
    </cfRule>
  </conditionalFormatting>
  <conditionalFormatting sqref="E5:E38">
    <cfRule type="cellIs" dxfId="24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70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 t="s">
        <v>71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14359</v>
      </c>
      <c r="C5" s="20">
        <v>20838</v>
      </c>
      <c r="D5" s="60">
        <v>32203</v>
      </c>
      <c r="E5" s="61">
        <v>33850</v>
      </c>
      <c r="F5" s="61">
        <v>32877</v>
      </c>
      <c r="G5" s="34">
        <f>IF(E5&gt;0,F5/E5-1,"-")</f>
        <v>-2.8744460856720777E-2</v>
      </c>
      <c r="H5" s="35">
        <f>IF(B5&gt;0,((F5/B5)^(1/4)-1),"-")</f>
        <v>0.23010446965849218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19168</v>
      </c>
      <c r="C6" s="12">
        <v>21773</v>
      </c>
      <c r="D6" s="61">
        <v>22406</v>
      </c>
      <c r="E6" s="61">
        <v>23644</v>
      </c>
      <c r="F6" s="61">
        <v>19566</v>
      </c>
      <c r="G6" s="34">
        <f t="shared" ref="G6:G38" si="0">IF(E6&gt;0,F6/E6-1,"-")</f>
        <v>-0.17247504652343093</v>
      </c>
      <c r="H6" s="35">
        <f t="shared" ref="H6:H38" si="1">IF(B6&gt;0,((F6/B6)^(1/4)-1),"-")</f>
        <v>5.1510070807916364E-3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7327</v>
      </c>
      <c r="C7" s="12">
        <v>5948</v>
      </c>
      <c r="D7" s="61">
        <v>6258</v>
      </c>
      <c r="E7" s="61">
        <v>6191</v>
      </c>
      <c r="F7" s="61">
        <v>9113</v>
      </c>
      <c r="G7" s="34">
        <f t="shared" si="0"/>
        <v>0.47197544823130344</v>
      </c>
      <c r="H7" s="35">
        <f t="shared" si="1"/>
        <v>5.6048331374759286E-2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5684</v>
      </c>
      <c r="C8" s="12">
        <v>5785</v>
      </c>
      <c r="D8" s="61">
        <v>5426</v>
      </c>
      <c r="E8" s="61">
        <v>5247</v>
      </c>
      <c r="F8" s="61">
        <v>5536</v>
      </c>
      <c r="G8" s="34">
        <f t="shared" si="0"/>
        <v>5.5079092814941832E-2</v>
      </c>
      <c r="H8" s="35">
        <f t="shared" si="1"/>
        <v>-6.5740437788611716E-3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15804</v>
      </c>
      <c r="C9" s="12">
        <v>11036</v>
      </c>
      <c r="D9" s="61">
        <v>10351</v>
      </c>
      <c r="E9" s="61">
        <v>11500</v>
      </c>
      <c r="F9" s="61">
        <v>9265</v>
      </c>
      <c r="G9" s="34">
        <f t="shared" si="0"/>
        <v>-0.19434782608695655</v>
      </c>
      <c r="H9" s="35">
        <f t="shared" si="1"/>
        <v>-0.12497673394681452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682</v>
      </c>
      <c r="C10" s="12">
        <v>498</v>
      </c>
      <c r="D10" s="61">
        <v>285</v>
      </c>
      <c r="E10" s="61">
        <v>284</v>
      </c>
      <c r="F10" s="61">
        <v>299</v>
      </c>
      <c r="G10" s="34">
        <f t="shared" si="0"/>
        <v>5.2816901408450745E-2</v>
      </c>
      <c r="H10" s="35">
        <f t="shared" si="1"/>
        <v>-0.18628615870993503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269</v>
      </c>
      <c r="C11" s="12">
        <v>264</v>
      </c>
      <c r="D11" s="61">
        <v>261</v>
      </c>
      <c r="E11" s="61">
        <v>240</v>
      </c>
      <c r="F11" s="61">
        <v>414</v>
      </c>
      <c r="G11" s="34">
        <f t="shared" si="0"/>
        <v>0.72500000000000009</v>
      </c>
      <c r="H11" s="35">
        <f t="shared" si="1"/>
        <v>0.11381231466683683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333</v>
      </c>
      <c r="C12" s="12">
        <v>372</v>
      </c>
      <c r="D12" s="61">
        <v>349</v>
      </c>
      <c r="E12" s="61">
        <v>316</v>
      </c>
      <c r="F12" s="61">
        <v>455</v>
      </c>
      <c r="G12" s="34">
        <f t="shared" si="0"/>
        <v>0.43987341772151889</v>
      </c>
      <c r="H12" s="35">
        <f t="shared" si="1"/>
        <v>8.1164533786161286E-2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629</v>
      </c>
      <c r="C13" s="12">
        <v>361</v>
      </c>
      <c r="D13" s="61">
        <v>334</v>
      </c>
      <c r="E13" s="61">
        <v>407</v>
      </c>
      <c r="F13" s="61">
        <v>542</v>
      </c>
      <c r="G13" s="34">
        <f t="shared" si="0"/>
        <v>0.33169533169533172</v>
      </c>
      <c r="H13" s="35">
        <f t="shared" si="1"/>
        <v>-3.6532298568019095E-2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268</v>
      </c>
      <c r="C14" s="12">
        <v>197</v>
      </c>
      <c r="D14" s="61">
        <v>161</v>
      </c>
      <c r="E14" s="61">
        <v>198</v>
      </c>
      <c r="F14" s="61">
        <v>227</v>
      </c>
      <c r="G14" s="34">
        <f t="shared" si="0"/>
        <v>0.14646464646464641</v>
      </c>
      <c r="H14" s="35">
        <f t="shared" si="1"/>
        <v>-4.0659529732002375E-2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1163</v>
      </c>
      <c r="C15" s="12">
        <v>1042</v>
      </c>
      <c r="D15" s="61">
        <v>1131</v>
      </c>
      <c r="E15" s="61">
        <v>1126</v>
      </c>
      <c r="F15" s="61">
        <v>1311</v>
      </c>
      <c r="G15" s="34">
        <f t="shared" si="0"/>
        <v>0.16429840142095919</v>
      </c>
      <c r="H15" s="35">
        <f t="shared" si="1"/>
        <v>3.039974903921383E-2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976</v>
      </c>
      <c r="C16" s="12">
        <v>731</v>
      </c>
      <c r="D16" s="61">
        <v>831</v>
      </c>
      <c r="E16" s="61">
        <v>1011</v>
      </c>
      <c r="F16" s="61">
        <v>1741</v>
      </c>
      <c r="G16" s="34">
        <f t="shared" si="0"/>
        <v>0.72205736894164185</v>
      </c>
      <c r="H16" s="35">
        <f t="shared" si="1"/>
        <v>0.15567904427427015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108</v>
      </c>
      <c r="C17" s="12">
        <v>101</v>
      </c>
      <c r="D17" s="61">
        <v>98</v>
      </c>
      <c r="E17" s="61">
        <v>144</v>
      </c>
      <c r="F17" s="61">
        <v>160</v>
      </c>
      <c r="G17" s="34">
        <f t="shared" si="0"/>
        <v>0.11111111111111116</v>
      </c>
      <c r="H17" s="35">
        <f t="shared" si="1"/>
        <v>0.10325030654895762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92</v>
      </c>
      <c r="C18" s="12">
        <v>85</v>
      </c>
      <c r="D18" s="61">
        <v>75</v>
      </c>
      <c r="E18" s="61">
        <v>82</v>
      </c>
      <c r="F18" s="61">
        <v>97</v>
      </c>
      <c r="G18" s="34">
        <f t="shared" si="0"/>
        <v>0.18292682926829262</v>
      </c>
      <c r="H18" s="35">
        <f t="shared" si="1"/>
        <v>1.3318512036803787E-2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688</v>
      </c>
      <c r="C19" s="12">
        <v>334</v>
      </c>
      <c r="D19" s="61">
        <v>366</v>
      </c>
      <c r="E19" s="61">
        <v>396</v>
      </c>
      <c r="F19" s="61">
        <v>436</v>
      </c>
      <c r="G19" s="34">
        <f t="shared" si="0"/>
        <v>0.10101010101010099</v>
      </c>
      <c r="H19" s="35">
        <f t="shared" si="1"/>
        <v>-0.10777474356442762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595</v>
      </c>
      <c r="C20" s="12">
        <v>419</v>
      </c>
      <c r="D20" s="61">
        <v>437</v>
      </c>
      <c r="E20" s="61">
        <v>520</v>
      </c>
      <c r="F20" s="61">
        <v>578</v>
      </c>
      <c r="G20" s="34">
        <f t="shared" si="0"/>
        <v>0.11153846153846159</v>
      </c>
      <c r="H20" s="35">
        <f t="shared" si="1"/>
        <v>-7.220688869292391E-3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254</v>
      </c>
      <c r="C21" s="12">
        <v>266</v>
      </c>
      <c r="D21" s="61">
        <v>282</v>
      </c>
      <c r="E21" s="61">
        <v>270</v>
      </c>
      <c r="F21" s="61">
        <v>274</v>
      </c>
      <c r="G21" s="34">
        <f t="shared" si="0"/>
        <v>1.4814814814814836E-2</v>
      </c>
      <c r="H21" s="35">
        <f t="shared" si="1"/>
        <v>1.9129121188246057E-2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161</v>
      </c>
      <c r="C22" s="12">
        <v>137</v>
      </c>
      <c r="D22" s="61">
        <v>165</v>
      </c>
      <c r="E22" s="61">
        <v>181</v>
      </c>
      <c r="F22" s="61">
        <v>281</v>
      </c>
      <c r="G22" s="34">
        <f t="shared" si="0"/>
        <v>0.55248618784530379</v>
      </c>
      <c r="H22" s="35">
        <f t="shared" si="1"/>
        <v>0.14939713684335776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105</v>
      </c>
      <c r="C23" s="12">
        <v>73</v>
      </c>
      <c r="D23" s="61">
        <v>139</v>
      </c>
      <c r="E23" s="61">
        <v>148</v>
      </c>
      <c r="F23" s="61">
        <v>204</v>
      </c>
      <c r="G23" s="34">
        <f t="shared" ref="G23:G36" si="2">IF(E23&gt;0,F23/E23-1,"-")</f>
        <v>0.37837837837837829</v>
      </c>
      <c r="H23" s="35">
        <f t="shared" ref="H23:H36" si="3">IF(B23&gt;0,((F23/B23)^(1/4)-1),"-")</f>
        <v>0.18062022042413761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242</v>
      </c>
      <c r="C24" s="12">
        <v>165</v>
      </c>
      <c r="D24" s="61">
        <v>118</v>
      </c>
      <c r="E24" s="61">
        <v>156</v>
      </c>
      <c r="F24" s="61">
        <v>277</v>
      </c>
      <c r="G24" s="34">
        <f t="shared" si="2"/>
        <v>0.77564102564102555</v>
      </c>
      <c r="H24" s="35">
        <f t="shared" si="3"/>
        <v>3.4346622750095923E-2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514</v>
      </c>
      <c r="C25" s="12">
        <v>467</v>
      </c>
      <c r="D25" s="61">
        <v>434</v>
      </c>
      <c r="E25" s="61">
        <v>613</v>
      </c>
      <c r="F25" s="61">
        <v>876</v>
      </c>
      <c r="G25" s="34">
        <f t="shared" si="2"/>
        <v>0.4290375203915171</v>
      </c>
      <c r="H25" s="35">
        <f t="shared" si="3"/>
        <v>0.14257639305620584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227</v>
      </c>
      <c r="C26" s="12">
        <v>168</v>
      </c>
      <c r="D26" s="61">
        <v>189</v>
      </c>
      <c r="E26" s="61">
        <v>388</v>
      </c>
      <c r="F26" s="61">
        <v>453</v>
      </c>
      <c r="G26" s="34">
        <f t="shared" si="2"/>
        <v>0.16752577319587636</v>
      </c>
      <c r="H26" s="35">
        <f t="shared" si="3"/>
        <v>0.18855172367363693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1587</v>
      </c>
      <c r="C27" s="12">
        <v>1030</v>
      </c>
      <c r="D27" s="61">
        <v>1011</v>
      </c>
      <c r="E27" s="61">
        <v>1804</v>
      </c>
      <c r="F27" s="61">
        <v>2211</v>
      </c>
      <c r="G27" s="34">
        <f t="shared" si="2"/>
        <v>0.22560975609756095</v>
      </c>
      <c r="H27" s="35">
        <f t="shared" si="3"/>
        <v>8.643301322135688E-2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126</v>
      </c>
      <c r="C28" s="12">
        <v>98</v>
      </c>
      <c r="D28" s="61">
        <v>110</v>
      </c>
      <c r="E28" s="61">
        <v>161</v>
      </c>
      <c r="F28" s="61">
        <v>242</v>
      </c>
      <c r="G28" s="34">
        <f t="shared" si="2"/>
        <v>0.50310559006211175</v>
      </c>
      <c r="H28" s="35">
        <f t="shared" si="3"/>
        <v>0.17722968632598057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127</v>
      </c>
      <c r="C29" s="12">
        <v>160</v>
      </c>
      <c r="D29" s="61">
        <v>145</v>
      </c>
      <c r="E29" s="61">
        <v>148</v>
      </c>
      <c r="F29" s="61">
        <v>202</v>
      </c>
      <c r="G29" s="34">
        <f t="shared" si="2"/>
        <v>0.36486486486486491</v>
      </c>
      <c r="H29" s="35">
        <f t="shared" si="3"/>
        <v>0.12301850380024981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131</v>
      </c>
      <c r="C30" s="12">
        <v>98</v>
      </c>
      <c r="D30" s="61">
        <v>111</v>
      </c>
      <c r="E30" s="61">
        <v>121</v>
      </c>
      <c r="F30" s="61">
        <v>272</v>
      </c>
      <c r="G30" s="34">
        <f t="shared" si="2"/>
        <v>1.2479338842975207</v>
      </c>
      <c r="H30" s="35">
        <f t="shared" si="3"/>
        <v>0.20039561997603061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288</v>
      </c>
      <c r="C31" s="12">
        <v>250</v>
      </c>
      <c r="D31" s="61">
        <v>291</v>
      </c>
      <c r="E31" s="61">
        <v>252</v>
      </c>
      <c r="F31" s="61">
        <v>758</v>
      </c>
      <c r="G31" s="34">
        <f t="shared" si="2"/>
        <v>2.0079365079365079</v>
      </c>
      <c r="H31" s="35">
        <f t="shared" si="3"/>
        <v>0.27370595553329435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127</v>
      </c>
      <c r="C32" s="12">
        <v>183</v>
      </c>
      <c r="D32" s="61">
        <v>150</v>
      </c>
      <c r="E32" s="61">
        <v>152</v>
      </c>
      <c r="F32" s="61">
        <v>210</v>
      </c>
      <c r="G32" s="34">
        <f t="shared" si="2"/>
        <v>0.38157894736842102</v>
      </c>
      <c r="H32" s="35">
        <f t="shared" si="3"/>
        <v>0.13397607938318079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141</v>
      </c>
      <c r="C33" s="12">
        <v>127</v>
      </c>
      <c r="D33" s="61">
        <v>112</v>
      </c>
      <c r="E33" s="61">
        <v>165</v>
      </c>
      <c r="F33" s="61">
        <v>180</v>
      </c>
      <c r="G33" s="34">
        <f t="shared" si="2"/>
        <v>9.0909090909090828E-2</v>
      </c>
      <c r="H33" s="35">
        <f t="shared" si="3"/>
        <v>6.295125275436031E-2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86</v>
      </c>
      <c r="C34" s="12">
        <v>54</v>
      </c>
      <c r="D34" s="61">
        <v>62</v>
      </c>
      <c r="E34" s="61">
        <v>151</v>
      </c>
      <c r="F34" s="61">
        <v>200</v>
      </c>
      <c r="G34" s="34">
        <f t="shared" si="2"/>
        <v>0.32450331125827825</v>
      </c>
      <c r="H34" s="35">
        <f t="shared" si="3"/>
        <v>0.23490311495519633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51</v>
      </c>
      <c r="C35" s="12">
        <v>21</v>
      </c>
      <c r="D35" s="61">
        <v>25</v>
      </c>
      <c r="E35" s="61">
        <v>46</v>
      </c>
      <c r="F35" s="61">
        <v>132</v>
      </c>
      <c r="G35" s="34">
        <f t="shared" si="2"/>
        <v>1.8695652173913042</v>
      </c>
      <c r="H35" s="35">
        <f t="shared" si="3"/>
        <v>0.2683845367551938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1154</v>
      </c>
      <c r="C36" s="66">
        <f t="shared" si="4"/>
        <v>1101</v>
      </c>
      <c r="D36" s="66">
        <f t="shared" si="4"/>
        <v>801</v>
      </c>
      <c r="E36" s="66">
        <f t="shared" si="4"/>
        <v>1511</v>
      </c>
      <c r="F36" s="66">
        <v>3193</v>
      </c>
      <c r="G36" s="34">
        <f t="shared" si="2"/>
        <v>1.1131700860357379</v>
      </c>
      <c r="H36" s="35">
        <f t="shared" si="3"/>
        <v>0.28972844235593831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59107</v>
      </c>
      <c r="C37" s="79">
        <v>53344</v>
      </c>
      <c r="D37" s="87">
        <v>52914</v>
      </c>
      <c r="E37" s="87">
        <v>57573</v>
      </c>
      <c r="F37" s="87">
        <v>59705</v>
      </c>
      <c r="G37" s="84">
        <f t="shared" si="0"/>
        <v>3.7031247286054336E-2</v>
      </c>
      <c r="H37" s="85">
        <f t="shared" si="1"/>
        <v>2.5197713687337142E-3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73466</v>
      </c>
      <c r="C38" s="81">
        <v>74182</v>
      </c>
      <c r="D38" s="87">
        <v>85117</v>
      </c>
      <c r="E38" s="87">
        <v>91423</v>
      </c>
      <c r="F38" s="87">
        <v>92582</v>
      </c>
      <c r="G38" s="84">
        <f t="shared" si="0"/>
        <v>1.2677335025103043E-2</v>
      </c>
      <c r="H38" s="84">
        <f t="shared" si="1"/>
        <v>5.9522151527463096E-2</v>
      </c>
      <c r="I38" s="86" t="s">
        <v>48</v>
      </c>
      <c r="J38" s="16"/>
    </row>
    <row r="39" spans="1:10" ht="12.75" customHeight="1" x14ac:dyDescent="0.2">
      <c r="A39" s="13" t="s">
        <v>131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43" priority="8" stopIfTrue="1" operator="notEqual">
      <formula>0</formula>
    </cfRule>
  </conditionalFormatting>
  <conditionalFormatting sqref="F5:F38">
    <cfRule type="cellIs" dxfId="242" priority="11" stopIfTrue="1" operator="lessThan">
      <formula>0</formula>
    </cfRule>
  </conditionalFormatting>
  <conditionalFormatting sqref="A37:A38">
    <cfRule type="cellIs" dxfId="241" priority="6" stopIfTrue="1" operator="lessThan">
      <formula>0</formula>
    </cfRule>
  </conditionalFormatting>
  <conditionalFormatting sqref="I37:I38">
    <cfRule type="cellIs" dxfId="240" priority="5" stopIfTrue="1" operator="lessThan">
      <formula>0</formula>
    </cfRule>
  </conditionalFormatting>
  <conditionalFormatting sqref="B5:B38">
    <cfRule type="cellIs" dxfId="239" priority="4" stopIfTrue="1" operator="lessThan">
      <formula>0</formula>
    </cfRule>
  </conditionalFormatting>
  <conditionalFormatting sqref="C5:C38">
    <cfRule type="cellIs" dxfId="238" priority="3" stopIfTrue="1" operator="lessThan">
      <formula>0</formula>
    </cfRule>
  </conditionalFormatting>
  <conditionalFormatting sqref="D5:D38">
    <cfRule type="cellIs" dxfId="237" priority="2" stopIfTrue="1" operator="lessThan">
      <formula>0</formula>
    </cfRule>
  </conditionalFormatting>
  <conditionalFormatting sqref="E5:E38">
    <cfRule type="cellIs" dxfId="23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2" width="12.5703125" style="10" customWidth="1"/>
    <col min="3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94"/>
      <c r="C1" s="73"/>
      <c r="D1" s="73"/>
      <c r="E1" s="73"/>
      <c r="F1" s="73"/>
      <c r="G1" s="73"/>
      <c r="H1" s="73"/>
      <c r="I1" s="74" t="s">
        <v>74</v>
      </c>
    </row>
    <row r="2" spans="1:10" s="1" customFormat="1" ht="18.75" customHeight="1" x14ac:dyDescent="0.3">
      <c r="A2" s="75" t="s">
        <v>124</v>
      </c>
      <c r="B2" s="95"/>
      <c r="C2" s="76"/>
      <c r="D2" s="76"/>
      <c r="E2" s="76"/>
      <c r="F2" s="77"/>
      <c r="G2" s="76"/>
      <c r="H2" s="76"/>
      <c r="I2" s="78" t="s">
        <v>53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7" t="s">
        <v>3</v>
      </c>
    </row>
    <row r="4" spans="1:10" ht="12.75" customHeight="1" x14ac:dyDescent="0.2">
      <c r="A4" s="6"/>
      <c r="B4" s="19"/>
      <c r="C4" s="7"/>
      <c r="D4" s="7"/>
      <c r="E4" s="7"/>
      <c r="F4" s="7"/>
      <c r="G4" s="8" t="s">
        <v>121</v>
      </c>
      <c r="H4" s="8" t="s">
        <v>122</v>
      </c>
      <c r="I4" s="9"/>
    </row>
    <row r="5" spans="1:10" ht="14.1" customHeight="1" x14ac:dyDescent="0.2">
      <c r="A5" s="99" t="s">
        <v>4</v>
      </c>
      <c r="B5" s="64">
        <v>1850959</v>
      </c>
      <c r="C5" s="36">
        <v>1895028</v>
      </c>
      <c r="D5" s="59">
        <v>2085745</v>
      </c>
      <c r="E5" s="59">
        <v>2245613</v>
      </c>
      <c r="F5" s="59">
        <v>2299038</v>
      </c>
      <c r="G5" s="34">
        <f>IF(E5&gt;0,F5/E5-1,"-")</f>
        <v>2.3790831278586388E-2</v>
      </c>
      <c r="H5" s="35">
        <f>IF(B5&gt;0,((F5/B5)^(1/4)-1),"-")</f>
        <v>5.569226052250964E-2</v>
      </c>
      <c r="I5" s="101" t="s">
        <v>5</v>
      </c>
      <c r="J5" s="16"/>
    </row>
    <row r="6" spans="1:10" ht="14.1" customHeight="1" x14ac:dyDescent="0.2">
      <c r="A6" s="100" t="s">
        <v>8</v>
      </c>
      <c r="B6" s="65">
        <v>739727</v>
      </c>
      <c r="C6" s="36">
        <v>741095</v>
      </c>
      <c r="D6" s="59">
        <v>799956</v>
      </c>
      <c r="E6" s="59">
        <v>818241</v>
      </c>
      <c r="F6" s="59">
        <v>862991</v>
      </c>
      <c r="G6" s="34">
        <f t="shared" ref="G6:G38" si="0">IF(E6&gt;0,F6/E6-1,"-")</f>
        <v>5.4690488499109735E-2</v>
      </c>
      <c r="H6" s="35">
        <f t="shared" ref="H6:H38" si="1">IF(B6&gt;0,((F6/B6)^(1/4)-1),"-")</f>
        <v>3.9282702198741859E-2</v>
      </c>
      <c r="I6" s="102" t="s">
        <v>9</v>
      </c>
      <c r="J6" s="16"/>
    </row>
    <row r="7" spans="1:10" ht="14.1" customHeight="1" x14ac:dyDescent="0.2">
      <c r="A7" s="100" t="s">
        <v>10</v>
      </c>
      <c r="B7" s="65">
        <v>324968</v>
      </c>
      <c r="C7" s="36">
        <v>317477</v>
      </c>
      <c r="D7" s="59">
        <v>345735</v>
      </c>
      <c r="E7" s="59">
        <v>368139</v>
      </c>
      <c r="F7" s="59">
        <v>359118</v>
      </c>
      <c r="G7" s="34">
        <f t="shared" si="0"/>
        <v>-2.4504331244448396E-2</v>
      </c>
      <c r="H7" s="35">
        <f t="shared" si="1"/>
        <v>2.5295719014850171E-2</v>
      </c>
      <c r="I7" s="102" t="s">
        <v>11</v>
      </c>
      <c r="J7" s="16"/>
    </row>
    <row r="8" spans="1:10" ht="14.1" customHeight="1" x14ac:dyDescent="0.2">
      <c r="A8" s="100" t="s">
        <v>6</v>
      </c>
      <c r="B8" s="65">
        <v>344638</v>
      </c>
      <c r="C8" s="36">
        <v>341020</v>
      </c>
      <c r="D8" s="59">
        <v>359726</v>
      </c>
      <c r="E8" s="59">
        <v>372752</v>
      </c>
      <c r="F8" s="59">
        <v>355830</v>
      </c>
      <c r="G8" s="34">
        <f t="shared" si="0"/>
        <v>-4.5397476069880205E-2</v>
      </c>
      <c r="H8" s="35">
        <f t="shared" si="1"/>
        <v>8.0216267002140018E-3</v>
      </c>
      <c r="I8" s="102" t="s">
        <v>7</v>
      </c>
      <c r="J8" s="16"/>
    </row>
    <row r="9" spans="1:10" ht="14.1" customHeight="1" x14ac:dyDescent="0.2">
      <c r="A9" s="100" t="s">
        <v>14</v>
      </c>
      <c r="B9" s="65">
        <v>542571</v>
      </c>
      <c r="C9" s="36">
        <v>442867</v>
      </c>
      <c r="D9" s="59">
        <v>446514</v>
      </c>
      <c r="E9" s="59">
        <v>457435</v>
      </c>
      <c r="F9" s="59">
        <v>483778</v>
      </c>
      <c r="G9" s="34">
        <f t="shared" si="0"/>
        <v>5.7588509842928515E-2</v>
      </c>
      <c r="H9" s="35">
        <f t="shared" si="1"/>
        <v>-2.8266031707443462E-2</v>
      </c>
      <c r="I9" s="102" t="s">
        <v>15</v>
      </c>
      <c r="J9" s="16"/>
    </row>
    <row r="10" spans="1:10" ht="14.1" customHeight="1" x14ac:dyDescent="0.2">
      <c r="A10" s="100" t="s">
        <v>25</v>
      </c>
      <c r="B10" s="65">
        <v>32005</v>
      </c>
      <c r="C10" s="36">
        <v>34074</v>
      </c>
      <c r="D10" s="59">
        <v>36248</v>
      </c>
      <c r="E10" s="59">
        <v>40530</v>
      </c>
      <c r="F10" s="59">
        <v>40891</v>
      </c>
      <c r="G10" s="34">
        <f t="shared" si="0"/>
        <v>8.9069824821119692E-3</v>
      </c>
      <c r="H10" s="35">
        <f t="shared" si="1"/>
        <v>6.3169416341805729E-2</v>
      </c>
      <c r="I10" s="102" t="s">
        <v>26</v>
      </c>
      <c r="J10" s="16"/>
    </row>
    <row r="11" spans="1:10" ht="14.1" customHeight="1" x14ac:dyDescent="0.2">
      <c r="A11" s="100" t="s">
        <v>16</v>
      </c>
      <c r="B11" s="65">
        <v>13542</v>
      </c>
      <c r="C11" s="36">
        <v>13394</v>
      </c>
      <c r="D11" s="59">
        <v>13323</v>
      </c>
      <c r="E11" s="59">
        <v>14869</v>
      </c>
      <c r="F11" s="59">
        <v>17407</v>
      </c>
      <c r="G11" s="34">
        <f t="shared" si="0"/>
        <v>0.17069069876925136</v>
      </c>
      <c r="H11" s="35">
        <f t="shared" si="1"/>
        <v>6.47809681244369E-2</v>
      </c>
      <c r="I11" s="102" t="s">
        <v>17</v>
      </c>
      <c r="J11" s="16"/>
    </row>
    <row r="12" spans="1:10" ht="14.1" customHeight="1" x14ac:dyDescent="0.2">
      <c r="A12" s="100" t="s">
        <v>18</v>
      </c>
      <c r="B12" s="65">
        <v>16523</v>
      </c>
      <c r="C12" s="36">
        <v>15426</v>
      </c>
      <c r="D12" s="59">
        <v>16246</v>
      </c>
      <c r="E12" s="59">
        <v>17945</v>
      </c>
      <c r="F12" s="59">
        <v>18797</v>
      </c>
      <c r="G12" s="34">
        <f t="shared" si="0"/>
        <v>4.7478406241292737E-2</v>
      </c>
      <c r="H12" s="35">
        <f t="shared" si="1"/>
        <v>3.2761190884549318E-2</v>
      </c>
      <c r="I12" s="102" t="s">
        <v>19</v>
      </c>
      <c r="J12" s="16"/>
    </row>
    <row r="13" spans="1:10" ht="14.1" customHeight="1" x14ac:dyDescent="0.2">
      <c r="A13" s="100" t="s">
        <v>27</v>
      </c>
      <c r="B13" s="65">
        <v>27122</v>
      </c>
      <c r="C13" s="36">
        <v>20324</v>
      </c>
      <c r="D13" s="59">
        <v>24144</v>
      </c>
      <c r="E13" s="59">
        <v>23426</v>
      </c>
      <c r="F13" s="59">
        <v>26630</v>
      </c>
      <c r="G13" s="34">
        <f t="shared" si="0"/>
        <v>0.13677110902416123</v>
      </c>
      <c r="H13" s="35">
        <f t="shared" si="1"/>
        <v>-4.5662445698599896E-3</v>
      </c>
      <c r="I13" s="102" t="s">
        <v>28</v>
      </c>
      <c r="J13" s="16"/>
    </row>
    <row r="14" spans="1:10" ht="14.1" customHeight="1" x14ac:dyDescent="0.2">
      <c r="A14" s="100" t="s">
        <v>29</v>
      </c>
      <c r="B14" s="65">
        <v>8591</v>
      </c>
      <c r="C14" s="36">
        <v>7905</v>
      </c>
      <c r="D14" s="59">
        <v>8622</v>
      </c>
      <c r="E14" s="59">
        <v>8895</v>
      </c>
      <c r="F14" s="59">
        <v>9828</v>
      </c>
      <c r="G14" s="34">
        <f t="shared" si="0"/>
        <v>0.10489038785834737</v>
      </c>
      <c r="H14" s="35">
        <f t="shared" si="1"/>
        <v>3.4201961642190026E-2</v>
      </c>
      <c r="I14" s="102" t="s">
        <v>29</v>
      </c>
      <c r="J14" s="16"/>
    </row>
    <row r="15" spans="1:10" ht="14.1" customHeight="1" x14ac:dyDescent="0.2">
      <c r="A15" s="100" t="s">
        <v>12</v>
      </c>
      <c r="B15" s="65">
        <v>76214</v>
      </c>
      <c r="C15" s="36">
        <v>69180</v>
      </c>
      <c r="D15" s="59">
        <v>73521</v>
      </c>
      <c r="E15" s="59">
        <v>79939</v>
      </c>
      <c r="F15" s="59">
        <v>80517</v>
      </c>
      <c r="G15" s="34">
        <f t="shared" si="0"/>
        <v>7.2305132663657012E-3</v>
      </c>
      <c r="H15" s="35">
        <f t="shared" si="1"/>
        <v>1.3825492620055613E-2</v>
      </c>
      <c r="I15" s="102" t="s">
        <v>13</v>
      </c>
      <c r="J15" s="16"/>
    </row>
    <row r="16" spans="1:10" ht="14.1" customHeight="1" x14ac:dyDescent="0.2">
      <c r="A16" s="100" t="s">
        <v>23</v>
      </c>
      <c r="B16" s="65">
        <v>88022</v>
      </c>
      <c r="C16" s="36">
        <v>86677</v>
      </c>
      <c r="D16" s="59">
        <v>103013</v>
      </c>
      <c r="E16" s="59">
        <v>117856</v>
      </c>
      <c r="F16" s="59">
        <v>111833</v>
      </c>
      <c r="G16" s="34">
        <f t="shared" si="0"/>
        <v>-5.1104737985337989E-2</v>
      </c>
      <c r="H16" s="35">
        <f t="shared" si="1"/>
        <v>6.1682565895852859E-2</v>
      </c>
      <c r="I16" s="102" t="s">
        <v>24</v>
      </c>
      <c r="J16" s="16"/>
    </row>
    <row r="17" spans="1:10" ht="14.1" customHeight="1" x14ac:dyDescent="0.2">
      <c r="A17" s="100" t="s">
        <v>22</v>
      </c>
      <c r="B17" s="65">
        <v>9374</v>
      </c>
      <c r="C17" s="36">
        <v>9590</v>
      </c>
      <c r="D17" s="59">
        <v>9779</v>
      </c>
      <c r="E17" s="59">
        <v>10724</v>
      </c>
      <c r="F17" s="59">
        <v>12389</v>
      </c>
      <c r="G17" s="34">
        <f t="shared" si="0"/>
        <v>0.15525923162998878</v>
      </c>
      <c r="H17" s="35">
        <f t="shared" si="1"/>
        <v>7.2204994584035953E-2</v>
      </c>
      <c r="I17" s="102" t="s">
        <v>22</v>
      </c>
      <c r="J17" s="16"/>
    </row>
    <row r="18" spans="1:10" ht="14.1" customHeight="1" x14ac:dyDescent="0.2">
      <c r="A18" s="100" t="s">
        <v>20</v>
      </c>
      <c r="B18" s="65">
        <v>7232</v>
      </c>
      <c r="C18" s="36">
        <v>6441</v>
      </c>
      <c r="D18" s="59">
        <v>7169</v>
      </c>
      <c r="E18" s="59">
        <v>8443</v>
      </c>
      <c r="F18" s="59">
        <v>6754</v>
      </c>
      <c r="G18" s="34">
        <f t="shared" si="0"/>
        <v>-0.20004737652493187</v>
      </c>
      <c r="H18" s="35">
        <f t="shared" si="1"/>
        <v>-1.694988188947244E-2</v>
      </c>
      <c r="I18" s="102" t="s">
        <v>21</v>
      </c>
      <c r="J18" s="16"/>
    </row>
    <row r="19" spans="1:10" ht="14.1" customHeight="1" x14ac:dyDescent="0.2">
      <c r="A19" s="100" t="s">
        <v>30</v>
      </c>
      <c r="B19" s="65">
        <v>13228</v>
      </c>
      <c r="C19" s="36">
        <v>12077</v>
      </c>
      <c r="D19" s="59">
        <v>11318</v>
      </c>
      <c r="E19" s="59">
        <v>11552</v>
      </c>
      <c r="F19" s="59">
        <v>14314</v>
      </c>
      <c r="G19" s="34">
        <f t="shared" si="0"/>
        <v>0.23909279778393344</v>
      </c>
      <c r="H19" s="35">
        <f t="shared" si="1"/>
        <v>1.9921405656227353E-2</v>
      </c>
      <c r="I19" s="102" t="s">
        <v>31</v>
      </c>
      <c r="J19" s="16"/>
    </row>
    <row r="20" spans="1:10" ht="14.1" customHeight="1" x14ac:dyDescent="0.2">
      <c r="A20" s="100" t="s">
        <v>77</v>
      </c>
      <c r="B20" s="65">
        <v>37485</v>
      </c>
      <c r="C20" s="36">
        <v>31597</v>
      </c>
      <c r="D20" s="59">
        <v>34077</v>
      </c>
      <c r="E20" s="59">
        <v>32331</v>
      </c>
      <c r="F20" s="59">
        <v>33245</v>
      </c>
      <c r="G20" s="34">
        <f t="shared" si="0"/>
        <v>2.8270081346076559E-2</v>
      </c>
      <c r="H20" s="35">
        <f t="shared" si="1"/>
        <v>-2.9563315200543783E-2</v>
      </c>
      <c r="I20" s="102" t="s">
        <v>78</v>
      </c>
      <c r="J20" s="16"/>
    </row>
    <row r="21" spans="1:10" ht="14.1" customHeight="1" x14ac:dyDescent="0.2">
      <c r="A21" s="100" t="s">
        <v>87</v>
      </c>
      <c r="B21" s="16">
        <v>9790</v>
      </c>
      <c r="C21" s="36">
        <v>9406</v>
      </c>
      <c r="D21" s="59">
        <v>11906</v>
      </c>
      <c r="E21" s="59">
        <v>12490</v>
      </c>
      <c r="F21" s="59">
        <v>14033</v>
      </c>
      <c r="G21" s="34">
        <f t="shared" si="0"/>
        <v>0.12353883106485197</v>
      </c>
      <c r="H21" s="35">
        <f t="shared" si="1"/>
        <v>9.4188027229593185E-2</v>
      </c>
      <c r="I21" s="102" t="s">
        <v>36</v>
      </c>
      <c r="J21" s="16"/>
    </row>
    <row r="22" spans="1:10" ht="14.1" customHeight="1" x14ac:dyDescent="0.2">
      <c r="A22" s="100" t="s">
        <v>79</v>
      </c>
      <c r="B22" s="65">
        <v>9073</v>
      </c>
      <c r="C22" s="36">
        <v>8195</v>
      </c>
      <c r="D22" s="59">
        <v>7889</v>
      </c>
      <c r="E22" s="59">
        <v>9643</v>
      </c>
      <c r="F22" s="59">
        <v>10979</v>
      </c>
      <c r="G22" s="34">
        <f t="shared" si="0"/>
        <v>0.13854609561339837</v>
      </c>
      <c r="H22" s="35">
        <f t="shared" si="1"/>
        <v>4.8824849826296202E-2</v>
      </c>
      <c r="I22" s="102" t="s">
        <v>80</v>
      </c>
      <c r="J22" s="16"/>
    </row>
    <row r="23" spans="1:10" ht="14.1" customHeight="1" x14ac:dyDescent="0.2">
      <c r="A23" s="100" t="s">
        <v>115</v>
      </c>
      <c r="B23" s="65">
        <v>12511</v>
      </c>
      <c r="C23" s="36">
        <v>10657</v>
      </c>
      <c r="D23" s="59">
        <v>11487</v>
      </c>
      <c r="E23" s="59">
        <v>13266</v>
      </c>
      <c r="F23" s="59">
        <v>13003</v>
      </c>
      <c r="G23" s="34">
        <f t="shared" ref="G23:G36" si="2">IF(E23&gt;0,F23/E23-1,"-")</f>
        <v>-1.9825116840042178E-2</v>
      </c>
      <c r="H23" s="35">
        <f t="shared" ref="H23:H36" si="3">IF(B23&gt;0,((F23/B23)^(1/4)-1),"-")</f>
        <v>9.6896038343199375E-3</v>
      </c>
      <c r="I23" s="102" t="s">
        <v>118</v>
      </c>
      <c r="J23" s="16"/>
    </row>
    <row r="24" spans="1:10" ht="14.1" customHeight="1" x14ac:dyDescent="0.2">
      <c r="A24" s="100" t="s">
        <v>32</v>
      </c>
      <c r="B24" s="65">
        <v>9879</v>
      </c>
      <c r="C24" s="36">
        <v>8183</v>
      </c>
      <c r="D24" s="59">
        <v>8716</v>
      </c>
      <c r="E24" s="59">
        <v>9919</v>
      </c>
      <c r="F24" s="59">
        <v>11030</v>
      </c>
      <c r="G24" s="34">
        <f t="shared" si="2"/>
        <v>0.11200725879624973</v>
      </c>
      <c r="H24" s="35">
        <f t="shared" si="3"/>
        <v>2.7934948437603024E-2</v>
      </c>
      <c r="I24" s="102" t="s">
        <v>33</v>
      </c>
      <c r="J24" s="16"/>
    </row>
    <row r="25" spans="1:10" ht="14.1" customHeight="1" x14ac:dyDescent="0.2">
      <c r="A25" s="100" t="s">
        <v>34</v>
      </c>
      <c r="B25" s="16">
        <v>23082</v>
      </c>
      <c r="C25" s="36">
        <v>22809</v>
      </c>
      <c r="D25" s="59">
        <v>27038</v>
      </c>
      <c r="E25" s="59">
        <v>31636</v>
      </c>
      <c r="F25" s="59">
        <v>35338</v>
      </c>
      <c r="G25" s="34">
        <f t="shared" si="2"/>
        <v>0.11701858642053353</v>
      </c>
      <c r="H25" s="35">
        <f t="shared" si="3"/>
        <v>0.11235172446870489</v>
      </c>
      <c r="I25" s="102" t="s">
        <v>35</v>
      </c>
      <c r="J25" s="16"/>
    </row>
    <row r="26" spans="1:10" ht="14.1" customHeight="1" x14ac:dyDescent="0.2">
      <c r="A26" s="100" t="s">
        <v>37</v>
      </c>
      <c r="B26" s="16">
        <v>31884</v>
      </c>
      <c r="C26" s="36">
        <v>28405</v>
      </c>
      <c r="D26" s="59">
        <v>35523</v>
      </c>
      <c r="E26" s="59">
        <v>44103</v>
      </c>
      <c r="F26" s="59">
        <v>48020</v>
      </c>
      <c r="G26" s="34">
        <f t="shared" si="2"/>
        <v>8.8814819853524796E-2</v>
      </c>
      <c r="H26" s="35">
        <f t="shared" si="3"/>
        <v>0.10780249470193115</v>
      </c>
      <c r="I26" s="102" t="s">
        <v>38</v>
      </c>
      <c r="J26" s="16"/>
    </row>
    <row r="27" spans="1:10" ht="14.1" customHeight="1" x14ac:dyDescent="0.2">
      <c r="A27" s="100" t="s">
        <v>39</v>
      </c>
      <c r="B27" s="16">
        <v>103228</v>
      </c>
      <c r="C27" s="36">
        <v>95064</v>
      </c>
      <c r="D27" s="59">
        <v>104877</v>
      </c>
      <c r="E27" s="59">
        <v>123735</v>
      </c>
      <c r="F27" s="59">
        <v>126697</v>
      </c>
      <c r="G27" s="34">
        <f t="shared" si="2"/>
        <v>2.3938255142037512E-2</v>
      </c>
      <c r="H27" s="35">
        <f t="shared" si="3"/>
        <v>5.2548713114557444E-2</v>
      </c>
      <c r="I27" s="102" t="s">
        <v>40</v>
      </c>
      <c r="J27" s="16"/>
    </row>
    <row r="28" spans="1:10" ht="14.1" customHeight="1" x14ac:dyDescent="0.2">
      <c r="A28" s="100" t="s">
        <v>41</v>
      </c>
      <c r="B28" s="16">
        <v>17831</v>
      </c>
      <c r="C28" s="36">
        <v>14426</v>
      </c>
      <c r="D28" s="59">
        <v>16945</v>
      </c>
      <c r="E28" s="59">
        <v>19916</v>
      </c>
      <c r="F28" s="59">
        <v>20925</v>
      </c>
      <c r="G28" s="34">
        <f t="shared" si="2"/>
        <v>5.0662783691504343E-2</v>
      </c>
      <c r="H28" s="35">
        <f t="shared" si="3"/>
        <v>4.08123616443401E-2</v>
      </c>
      <c r="I28" s="102" t="s">
        <v>41</v>
      </c>
      <c r="J28" s="16"/>
    </row>
    <row r="29" spans="1:10" ht="14.1" customHeight="1" x14ac:dyDescent="0.2">
      <c r="A29" s="100" t="s">
        <v>42</v>
      </c>
      <c r="B29" s="65">
        <v>41110</v>
      </c>
      <c r="C29" s="36">
        <v>30701</v>
      </c>
      <c r="D29" s="59">
        <v>30192</v>
      </c>
      <c r="E29" s="59">
        <v>35070</v>
      </c>
      <c r="F29" s="59">
        <v>38034</v>
      </c>
      <c r="G29" s="34">
        <f t="shared" si="2"/>
        <v>8.4516680923866661E-2</v>
      </c>
      <c r="H29" s="35">
        <f t="shared" si="3"/>
        <v>-1.9254935320135669E-2</v>
      </c>
      <c r="I29" s="102" t="s">
        <v>42</v>
      </c>
      <c r="J29" s="16"/>
    </row>
    <row r="30" spans="1:10" ht="14.1" customHeight="1" x14ac:dyDescent="0.2">
      <c r="A30" s="100" t="s">
        <v>81</v>
      </c>
      <c r="B30" s="65">
        <v>22432</v>
      </c>
      <c r="C30" s="36">
        <v>21354</v>
      </c>
      <c r="D30" s="59">
        <v>25428</v>
      </c>
      <c r="E30" s="59">
        <v>30330</v>
      </c>
      <c r="F30" s="59">
        <v>40030</v>
      </c>
      <c r="G30" s="34">
        <f t="shared" si="2"/>
        <v>0.31981536432574997</v>
      </c>
      <c r="H30" s="35">
        <f t="shared" si="3"/>
        <v>0.15579123980490572</v>
      </c>
      <c r="I30" s="102" t="s">
        <v>81</v>
      </c>
      <c r="J30" s="16"/>
    </row>
    <row r="31" spans="1:10" ht="14.1" customHeight="1" x14ac:dyDescent="0.2">
      <c r="A31" s="100" t="s">
        <v>82</v>
      </c>
      <c r="B31" s="65">
        <v>20873</v>
      </c>
      <c r="C31" s="36">
        <v>15961</v>
      </c>
      <c r="D31" s="59">
        <v>26132</v>
      </c>
      <c r="E31" s="59">
        <v>30347</v>
      </c>
      <c r="F31" s="59">
        <v>24862</v>
      </c>
      <c r="G31" s="34">
        <f t="shared" si="2"/>
        <v>-0.18074274228095033</v>
      </c>
      <c r="H31" s="35">
        <f t="shared" si="3"/>
        <v>4.4690865225043508E-2</v>
      </c>
      <c r="I31" s="102" t="s">
        <v>82</v>
      </c>
      <c r="J31" s="16"/>
    </row>
    <row r="32" spans="1:10" ht="14.1" customHeight="1" x14ac:dyDescent="0.2">
      <c r="A32" s="100" t="s">
        <v>83</v>
      </c>
      <c r="B32" s="65">
        <v>13465</v>
      </c>
      <c r="C32" s="36">
        <v>9268</v>
      </c>
      <c r="D32" s="59">
        <v>10317</v>
      </c>
      <c r="E32" s="59">
        <v>12525</v>
      </c>
      <c r="F32" s="59">
        <v>16614</v>
      </c>
      <c r="G32" s="34">
        <f t="shared" si="2"/>
        <v>0.32646706586826357</v>
      </c>
      <c r="H32" s="35">
        <f t="shared" si="3"/>
        <v>5.3942607751907179E-2</v>
      </c>
      <c r="I32" s="102" t="s">
        <v>84</v>
      </c>
      <c r="J32" s="16"/>
    </row>
    <row r="33" spans="1:10" ht="14.1" customHeight="1" x14ac:dyDescent="0.2">
      <c r="A33" s="100" t="s">
        <v>85</v>
      </c>
      <c r="B33" s="65">
        <v>9624</v>
      </c>
      <c r="C33" s="36">
        <v>8221</v>
      </c>
      <c r="D33" s="59">
        <v>10899</v>
      </c>
      <c r="E33" s="59">
        <v>14826</v>
      </c>
      <c r="F33" s="59">
        <v>15063</v>
      </c>
      <c r="G33" s="34">
        <f t="shared" si="2"/>
        <v>1.5985430999595263E-2</v>
      </c>
      <c r="H33" s="35">
        <f t="shared" si="3"/>
        <v>0.11850766713576855</v>
      </c>
      <c r="I33" s="102" t="s">
        <v>86</v>
      </c>
      <c r="J33" s="16"/>
    </row>
    <row r="34" spans="1:10" ht="14.1" customHeight="1" x14ac:dyDescent="0.2">
      <c r="A34" s="100" t="s">
        <v>116</v>
      </c>
      <c r="B34" s="65">
        <v>13900</v>
      </c>
      <c r="C34" s="36">
        <v>13880</v>
      </c>
      <c r="D34" s="59">
        <v>16248</v>
      </c>
      <c r="E34" s="59">
        <v>18113</v>
      </c>
      <c r="F34" s="59">
        <v>18859</v>
      </c>
      <c r="G34" s="34">
        <f t="shared" si="2"/>
        <v>4.118588858830674E-2</v>
      </c>
      <c r="H34" s="35">
        <f t="shared" si="3"/>
        <v>7.9259711021809398E-2</v>
      </c>
      <c r="I34" s="102" t="s">
        <v>119</v>
      </c>
      <c r="J34" s="16"/>
    </row>
    <row r="35" spans="1:10" ht="14.1" customHeight="1" x14ac:dyDescent="0.2">
      <c r="A35" s="100" t="s">
        <v>117</v>
      </c>
      <c r="B35" s="65">
        <v>9765</v>
      </c>
      <c r="C35" s="36">
        <v>8369</v>
      </c>
      <c r="D35" s="59">
        <v>11678</v>
      </c>
      <c r="E35" s="59">
        <v>15368</v>
      </c>
      <c r="F35" s="59">
        <v>15544</v>
      </c>
      <c r="G35" s="34">
        <f t="shared" si="2"/>
        <v>1.1452368558042769E-2</v>
      </c>
      <c r="H35" s="35">
        <f t="shared" si="3"/>
        <v>0.12324019178843137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v>147178</v>
      </c>
      <c r="C36" s="66">
        <f t="shared" ref="C36:E36" si="4">C38-SUM(C5:C35)</f>
        <v>127297</v>
      </c>
      <c r="D36" s="66">
        <f t="shared" si="4"/>
        <v>120801</v>
      </c>
      <c r="E36" s="66">
        <f t="shared" si="4"/>
        <v>126538</v>
      </c>
      <c r="F36" s="66">
        <v>138881</v>
      </c>
      <c r="G36" s="34">
        <f t="shared" si="2"/>
        <v>9.7543820828525751E-2</v>
      </c>
      <c r="H36" s="35">
        <f t="shared" si="3"/>
        <v>-1.4401612057086455E-2</v>
      </c>
      <c r="I36" s="102" t="s">
        <v>44</v>
      </c>
      <c r="J36" s="16"/>
    </row>
    <row r="37" spans="1:10" ht="14.1" customHeight="1" x14ac:dyDescent="0.2">
      <c r="A37" s="103" t="s">
        <v>45</v>
      </c>
      <c r="B37" s="80">
        <v>2776867</v>
      </c>
      <c r="C37" s="82">
        <v>2581340</v>
      </c>
      <c r="D37" s="83">
        <v>2765467</v>
      </c>
      <c r="E37" s="83">
        <v>2930902</v>
      </c>
      <c r="F37" s="83">
        <v>3022234</v>
      </c>
      <c r="G37" s="84">
        <f t="shared" si="0"/>
        <v>3.11617379223188E-2</v>
      </c>
      <c r="H37" s="85">
        <f t="shared" si="1"/>
        <v>2.1393881404297321E-2</v>
      </c>
      <c r="I37" s="86" t="s">
        <v>46</v>
      </c>
      <c r="J37" s="16"/>
    </row>
    <row r="38" spans="1:10" ht="14.1" customHeight="1" x14ac:dyDescent="0.2">
      <c r="A38" s="103" t="s">
        <v>47</v>
      </c>
      <c r="B38" s="86">
        <v>4627826</v>
      </c>
      <c r="C38" s="81">
        <v>4476368</v>
      </c>
      <c r="D38" s="87">
        <v>4851212</v>
      </c>
      <c r="E38" s="87">
        <v>5176515</v>
      </c>
      <c r="F38" s="87">
        <v>5321272</v>
      </c>
      <c r="G38" s="84">
        <f t="shared" si="0"/>
        <v>2.796418053458738E-2</v>
      </c>
      <c r="H38" s="84">
        <f t="shared" si="1"/>
        <v>3.5522665715817636E-2</v>
      </c>
      <c r="I38" s="86" t="s">
        <v>48</v>
      </c>
      <c r="J38" s="16"/>
    </row>
    <row r="39" spans="1:10" ht="12.75" customHeight="1" x14ac:dyDescent="0.2">
      <c r="A39" s="13" t="s">
        <v>125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3"/>
      <c r="F41" s="37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5"/>
    </row>
    <row r="56" spans="1:3" x14ac:dyDescent="0.2">
      <c r="B56" s="5"/>
    </row>
    <row r="57" spans="1:3" x14ac:dyDescent="0.2">
      <c r="B57" s="5"/>
    </row>
    <row r="58" spans="1:3" x14ac:dyDescent="0.2">
      <c r="B58" s="5"/>
    </row>
    <row r="59" spans="1:3" x14ac:dyDescent="0.2">
      <c r="B59" s="5"/>
    </row>
    <row r="60" spans="1:3" x14ac:dyDescent="0.2">
      <c r="B60" s="5"/>
    </row>
    <row r="61" spans="1:3" x14ac:dyDescent="0.2">
      <c r="B61" s="5"/>
    </row>
    <row r="62" spans="1:3" x14ac:dyDescent="0.2">
      <c r="B62" s="5"/>
    </row>
    <row r="63" spans="1:3" x14ac:dyDescent="0.2">
      <c r="B63" s="5"/>
    </row>
    <row r="64" spans="1:3" x14ac:dyDescent="0.2">
      <c r="B64" s="5"/>
    </row>
    <row r="65" spans="2:2" x14ac:dyDescent="0.2">
      <c r="B65" s="5"/>
    </row>
    <row r="66" spans="2:2" x14ac:dyDescent="0.2">
      <c r="B66" s="5"/>
    </row>
    <row r="67" spans="2:2" x14ac:dyDescent="0.2">
      <c r="B67" s="5"/>
    </row>
    <row r="68" spans="2:2" x14ac:dyDescent="0.2">
      <c r="B68" s="5"/>
    </row>
    <row r="69" spans="2:2" x14ac:dyDescent="0.2">
      <c r="B69" s="5"/>
    </row>
    <row r="70" spans="2:2" x14ac:dyDescent="0.2">
      <c r="B70" s="5"/>
    </row>
    <row r="71" spans="2:2" x14ac:dyDescent="0.2">
      <c r="B71" s="5"/>
    </row>
    <row r="72" spans="2:2" x14ac:dyDescent="0.2">
      <c r="B72" s="5"/>
    </row>
    <row r="73" spans="2:2" x14ac:dyDescent="0.2">
      <c r="B73" s="5"/>
    </row>
    <row r="74" spans="2:2" x14ac:dyDescent="0.2">
      <c r="B74" s="5"/>
    </row>
    <row r="75" spans="2:2" x14ac:dyDescent="0.2">
      <c r="B75" s="5"/>
    </row>
    <row r="76" spans="2:2" x14ac:dyDescent="0.2">
      <c r="B76" s="5"/>
    </row>
    <row r="77" spans="2:2" x14ac:dyDescent="0.2">
      <c r="B77" s="5"/>
    </row>
    <row r="78" spans="2:2" x14ac:dyDescent="0.2">
      <c r="B78" s="5"/>
    </row>
    <row r="79" spans="2:2" x14ac:dyDescent="0.2">
      <c r="B79" s="5"/>
    </row>
    <row r="80" spans="2:2" x14ac:dyDescent="0.2">
      <c r="B80" s="5"/>
    </row>
    <row r="81" spans="2:2" x14ac:dyDescent="0.2">
      <c r="B81" s="5"/>
    </row>
    <row r="82" spans="2:2" x14ac:dyDescent="0.2">
      <c r="B82" s="5"/>
    </row>
    <row r="83" spans="2:2" x14ac:dyDescent="0.2">
      <c r="B83" s="5"/>
    </row>
    <row r="84" spans="2:2" x14ac:dyDescent="0.2">
      <c r="B84" s="5"/>
    </row>
    <row r="85" spans="2:2" x14ac:dyDescent="0.2">
      <c r="B85" s="5"/>
    </row>
    <row r="86" spans="2:2" x14ac:dyDescent="0.2">
      <c r="B86" s="5"/>
    </row>
    <row r="87" spans="2:2" x14ac:dyDescent="0.2">
      <c r="B87" s="5"/>
    </row>
    <row r="88" spans="2:2" x14ac:dyDescent="0.2">
      <c r="B88" s="5"/>
    </row>
    <row r="89" spans="2:2" x14ac:dyDescent="0.2">
      <c r="B89" s="5"/>
    </row>
    <row r="90" spans="2:2" x14ac:dyDescent="0.2">
      <c r="B90" s="5"/>
    </row>
    <row r="91" spans="2:2" x14ac:dyDescent="0.2">
      <c r="B91" s="5"/>
    </row>
    <row r="92" spans="2:2" x14ac:dyDescent="0.2">
      <c r="B92" s="5"/>
    </row>
    <row r="93" spans="2:2" x14ac:dyDescent="0.2">
      <c r="B93" s="5"/>
    </row>
    <row r="94" spans="2:2" x14ac:dyDescent="0.2">
      <c r="B94" s="5"/>
    </row>
    <row r="95" spans="2:2" x14ac:dyDescent="0.2">
      <c r="B95" s="5"/>
    </row>
    <row r="96" spans="2:2" x14ac:dyDescent="0.2">
      <c r="B96" s="5"/>
    </row>
    <row r="97" spans="2:2" x14ac:dyDescent="0.2">
      <c r="B97" s="5"/>
    </row>
    <row r="98" spans="2:2" x14ac:dyDescent="0.2">
      <c r="B98" s="5"/>
    </row>
    <row r="99" spans="2:2" x14ac:dyDescent="0.2">
      <c r="B99" s="5"/>
    </row>
    <row r="100" spans="2:2" x14ac:dyDescent="0.2">
      <c r="B100" s="5"/>
    </row>
    <row r="101" spans="2:2" x14ac:dyDescent="0.2">
      <c r="B101" s="5"/>
    </row>
    <row r="102" spans="2:2" x14ac:dyDescent="0.2">
      <c r="B102" s="5"/>
    </row>
    <row r="103" spans="2:2" x14ac:dyDescent="0.2">
      <c r="B103" s="5"/>
    </row>
    <row r="104" spans="2:2" x14ac:dyDescent="0.2">
      <c r="B104" s="5"/>
    </row>
    <row r="105" spans="2:2" x14ac:dyDescent="0.2">
      <c r="B105" s="5"/>
    </row>
    <row r="106" spans="2:2" x14ac:dyDescent="0.2">
      <c r="B106" s="5"/>
    </row>
    <row r="107" spans="2:2" x14ac:dyDescent="0.2">
      <c r="B107" s="5"/>
    </row>
    <row r="108" spans="2:2" x14ac:dyDescent="0.2">
      <c r="B108" s="5"/>
    </row>
    <row r="109" spans="2:2" x14ac:dyDescent="0.2">
      <c r="B109" s="5"/>
    </row>
    <row r="110" spans="2:2" x14ac:dyDescent="0.2">
      <c r="B110" s="5"/>
    </row>
    <row r="111" spans="2:2" x14ac:dyDescent="0.2">
      <c r="B111" s="5"/>
    </row>
    <row r="112" spans="2:2" x14ac:dyDescent="0.2">
      <c r="B112" s="5"/>
    </row>
    <row r="113" spans="2:2" x14ac:dyDescent="0.2">
      <c r="B113" s="5"/>
    </row>
    <row r="114" spans="2:2" x14ac:dyDescent="0.2">
      <c r="B114" s="5"/>
    </row>
    <row r="115" spans="2:2" x14ac:dyDescent="0.2">
      <c r="B115" s="5"/>
    </row>
    <row r="116" spans="2:2" x14ac:dyDescent="0.2">
      <c r="B116" s="5"/>
    </row>
    <row r="117" spans="2:2" x14ac:dyDescent="0.2">
      <c r="B117" s="5"/>
    </row>
    <row r="118" spans="2:2" x14ac:dyDescent="0.2">
      <c r="B118" s="5"/>
    </row>
    <row r="119" spans="2:2" x14ac:dyDescent="0.2">
      <c r="B119" s="5"/>
    </row>
    <row r="120" spans="2:2" x14ac:dyDescent="0.2">
      <c r="B120" s="5"/>
    </row>
    <row r="121" spans="2:2" x14ac:dyDescent="0.2">
      <c r="B121" s="5"/>
    </row>
    <row r="122" spans="2:2" x14ac:dyDescent="0.2">
      <c r="B122" s="5"/>
    </row>
    <row r="123" spans="2:2" x14ac:dyDescent="0.2">
      <c r="B123" s="5"/>
    </row>
    <row r="124" spans="2:2" x14ac:dyDescent="0.2">
      <c r="B124" s="5"/>
    </row>
    <row r="125" spans="2:2" x14ac:dyDescent="0.2">
      <c r="B125" s="5"/>
    </row>
    <row r="126" spans="2:2" x14ac:dyDescent="0.2">
      <c r="B126" s="5"/>
    </row>
    <row r="127" spans="2:2" x14ac:dyDescent="0.2">
      <c r="B127" s="5"/>
    </row>
    <row r="128" spans="2:2" x14ac:dyDescent="0.2">
      <c r="B128" s="5"/>
    </row>
    <row r="129" spans="2:2" x14ac:dyDescent="0.2">
      <c r="B129" s="5"/>
    </row>
    <row r="130" spans="2:2" x14ac:dyDescent="0.2">
      <c r="B130" s="5"/>
    </row>
    <row r="131" spans="2:2" x14ac:dyDescent="0.2">
      <c r="B131" s="5"/>
    </row>
    <row r="132" spans="2:2" x14ac:dyDescent="0.2">
      <c r="B132" s="5"/>
    </row>
    <row r="133" spans="2:2" x14ac:dyDescent="0.2">
      <c r="B133" s="5"/>
    </row>
    <row r="134" spans="2:2" x14ac:dyDescent="0.2">
      <c r="B134" s="5"/>
    </row>
    <row r="135" spans="2:2" x14ac:dyDescent="0.2">
      <c r="B135" s="5"/>
    </row>
    <row r="136" spans="2:2" x14ac:dyDescent="0.2">
      <c r="B136" s="5"/>
    </row>
    <row r="137" spans="2:2" x14ac:dyDescent="0.2">
      <c r="B137" s="5"/>
    </row>
    <row r="138" spans="2:2" x14ac:dyDescent="0.2">
      <c r="B138" s="5"/>
    </row>
    <row r="139" spans="2:2" x14ac:dyDescent="0.2">
      <c r="B139" s="5"/>
    </row>
    <row r="140" spans="2:2" x14ac:dyDescent="0.2">
      <c r="B140" s="5"/>
    </row>
    <row r="141" spans="2:2" x14ac:dyDescent="0.2">
      <c r="B141" s="5"/>
    </row>
    <row r="142" spans="2:2" x14ac:dyDescent="0.2">
      <c r="B142" s="5"/>
    </row>
    <row r="143" spans="2:2" x14ac:dyDescent="0.2">
      <c r="B143" s="5"/>
    </row>
    <row r="144" spans="2:2" x14ac:dyDescent="0.2">
      <c r="B144" s="5"/>
    </row>
    <row r="145" spans="2:2" x14ac:dyDescent="0.2">
      <c r="B145" s="5"/>
    </row>
    <row r="146" spans="2:2" x14ac:dyDescent="0.2">
      <c r="B146" s="5"/>
    </row>
    <row r="147" spans="2:2" x14ac:dyDescent="0.2">
      <c r="B147" s="5"/>
    </row>
    <row r="148" spans="2:2" x14ac:dyDescent="0.2">
      <c r="B148" s="5"/>
    </row>
    <row r="149" spans="2:2" x14ac:dyDescent="0.2">
      <c r="B149" s="5"/>
    </row>
    <row r="150" spans="2:2" x14ac:dyDescent="0.2">
      <c r="B150" s="5"/>
    </row>
    <row r="151" spans="2:2" x14ac:dyDescent="0.2">
      <c r="B151" s="5"/>
    </row>
    <row r="152" spans="2:2" x14ac:dyDescent="0.2">
      <c r="B152" s="5"/>
    </row>
    <row r="153" spans="2:2" x14ac:dyDescent="0.2">
      <c r="B153" s="5"/>
    </row>
    <row r="154" spans="2:2" x14ac:dyDescent="0.2">
      <c r="B154" s="5"/>
    </row>
    <row r="155" spans="2:2" x14ac:dyDescent="0.2">
      <c r="B155" s="5"/>
    </row>
    <row r="156" spans="2:2" x14ac:dyDescent="0.2">
      <c r="B156" s="5"/>
    </row>
    <row r="157" spans="2:2" x14ac:dyDescent="0.2">
      <c r="B157" s="5"/>
    </row>
    <row r="158" spans="2:2" x14ac:dyDescent="0.2">
      <c r="B158" s="5"/>
    </row>
    <row r="159" spans="2:2" x14ac:dyDescent="0.2">
      <c r="B159" s="5"/>
    </row>
    <row r="160" spans="2:2" x14ac:dyDescent="0.2">
      <c r="B160" s="5"/>
    </row>
    <row r="161" spans="2:2" x14ac:dyDescent="0.2">
      <c r="B161" s="5"/>
    </row>
    <row r="162" spans="2:2" x14ac:dyDescent="0.2">
      <c r="B162" s="5"/>
    </row>
    <row r="163" spans="2:2" x14ac:dyDescent="0.2">
      <c r="B163" s="5"/>
    </row>
    <row r="164" spans="2:2" x14ac:dyDescent="0.2">
      <c r="B164" s="5"/>
    </row>
    <row r="165" spans="2:2" x14ac:dyDescent="0.2">
      <c r="B165" s="5"/>
    </row>
    <row r="166" spans="2:2" x14ac:dyDescent="0.2">
      <c r="B166" s="5"/>
    </row>
    <row r="167" spans="2:2" x14ac:dyDescent="0.2">
      <c r="B167" s="5"/>
    </row>
    <row r="168" spans="2:2" x14ac:dyDescent="0.2">
      <c r="B168" s="5"/>
    </row>
    <row r="169" spans="2:2" x14ac:dyDescent="0.2">
      <c r="B169" s="5"/>
    </row>
    <row r="170" spans="2:2" x14ac:dyDescent="0.2">
      <c r="B170" s="5"/>
    </row>
    <row r="171" spans="2:2" x14ac:dyDescent="0.2">
      <c r="B171" s="5"/>
    </row>
    <row r="172" spans="2:2" x14ac:dyDescent="0.2">
      <c r="B172" s="5"/>
    </row>
    <row r="173" spans="2:2" x14ac:dyDescent="0.2">
      <c r="B173" s="5"/>
    </row>
    <row r="174" spans="2:2" x14ac:dyDescent="0.2">
      <c r="B174" s="5"/>
    </row>
    <row r="175" spans="2:2" x14ac:dyDescent="0.2">
      <c r="B175" s="5"/>
    </row>
    <row r="176" spans="2:2" x14ac:dyDescent="0.2">
      <c r="B176" s="5"/>
    </row>
    <row r="177" spans="2:2" x14ac:dyDescent="0.2">
      <c r="B177" s="5"/>
    </row>
    <row r="178" spans="2:2" x14ac:dyDescent="0.2">
      <c r="B178" s="5"/>
    </row>
    <row r="179" spans="2:2" x14ac:dyDescent="0.2">
      <c r="B179" s="5"/>
    </row>
  </sheetData>
  <phoneticPr fontId="0" type="noConversion"/>
  <conditionalFormatting sqref="J5:J38">
    <cfRule type="cellIs" dxfId="375" priority="7" stopIfTrue="1" operator="notEqual">
      <formula>0</formula>
    </cfRule>
  </conditionalFormatting>
  <conditionalFormatting sqref="B5:B38 F5:F38">
    <cfRule type="cellIs" dxfId="374" priority="10" stopIfTrue="1" operator="lessThan">
      <formula>0</formula>
    </cfRule>
  </conditionalFormatting>
  <conditionalFormatting sqref="A37:A38">
    <cfRule type="cellIs" dxfId="373" priority="5" stopIfTrue="1" operator="lessThan">
      <formula>0</formula>
    </cfRule>
  </conditionalFormatting>
  <conditionalFormatting sqref="I37:I38">
    <cfRule type="cellIs" dxfId="372" priority="4" stopIfTrue="1" operator="lessThan">
      <formula>0</formula>
    </cfRule>
  </conditionalFormatting>
  <conditionalFormatting sqref="C5:C38">
    <cfRule type="cellIs" dxfId="371" priority="3" stopIfTrue="1" operator="lessThan">
      <formula>0</formula>
    </cfRule>
  </conditionalFormatting>
  <conditionalFormatting sqref="D5:D38">
    <cfRule type="cellIs" dxfId="370" priority="2" stopIfTrue="1" operator="lessThan">
      <formula>0</formula>
    </cfRule>
  </conditionalFormatting>
  <conditionalFormatting sqref="E5:E38">
    <cfRule type="cellIs" dxfId="369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28.85546875" style="5" customWidth="1"/>
    <col min="17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107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74094</v>
      </c>
      <c r="C5" s="20">
        <v>75142</v>
      </c>
      <c r="D5" s="60">
        <v>80154</v>
      </c>
      <c r="E5" s="61">
        <v>81953</v>
      </c>
      <c r="F5" s="61">
        <v>85858</v>
      </c>
      <c r="G5" s="34">
        <f>IF(E5&gt;0,F5/E5-1,"-")</f>
        <v>4.7649262382096991E-2</v>
      </c>
      <c r="H5" s="35">
        <f>IF(B5&gt;0,((F5/B5)^(1/4)-1),"-")</f>
        <v>3.7527058076992192E-2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28173</v>
      </c>
      <c r="C6" s="12">
        <v>26667</v>
      </c>
      <c r="D6" s="61">
        <v>26553</v>
      </c>
      <c r="E6" s="61">
        <v>26344</v>
      </c>
      <c r="F6" s="61">
        <v>30263</v>
      </c>
      <c r="G6" s="34">
        <f t="shared" ref="G6:G38" si="0">IF(E6&gt;0,F6/E6-1,"-")</f>
        <v>0.14876252657151534</v>
      </c>
      <c r="H6" s="35">
        <f t="shared" ref="H6:H38" si="1">IF(B6&gt;0,((F6/B6)^(1/4)-1),"-")</f>
        <v>1.8051435551395212E-2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15176</v>
      </c>
      <c r="C7" s="12">
        <v>14266</v>
      </c>
      <c r="D7" s="61">
        <v>14261</v>
      </c>
      <c r="E7" s="61">
        <v>14157</v>
      </c>
      <c r="F7" s="61">
        <v>14449</v>
      </c>
      <c r="G7" s="34">
        <f t="shared" si="0"/>
        <v>2.0625838807657004E-2</v>
      </c>
      <c r="H7" s="35">
        <f t="shared" si="1"/>
        <v>-1.2197506078136633E-2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7259</v>
      </c>
      <c r="C8" s="12">
        <v>7208</v>
      </c>
      <c r="D8" s="61">
        <v>7695</v>
      </c>
      <c r="E8" s="61">
        <v>7866</v>
      </c>
      <c r="F8" s="61">
        <v>7188</v>
      </c>
      <c r="G8" s="34">
        <f t="shared" si="0"/>
        <v>-8.6193745232646779E-2</v>
      </c>
      <c r="H8" s="35">
        <f t="shared" si="1"/>
        <v>-2.4542607107802539E-3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6910</v>
      </c>
      <c r="C9" s="12">
        <v>6258</v>
      </c>
      <c r="D9" s="61">
        <v>7310</v>
      </c>
      <c r="E9" s="61">
        <v>7887</v>
      </c>
      <c r="F9" s="61">
        <v>7454</v>
      </c>
      <c r="G9" s="34">
        <f t="shared" si="0"/>
        <v>-5.4900469126410556E-2</v>
      </c>
      <c r="H9" s="35">
        <f t="shared" si="1"/>
        <v>1.912589154972677E-2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695</v>
      </c>
      <c r="C10" s="12">
        <v>605</v>
      </c>
      <c r="D10" s="61">
        <v>677</v>
      </c>
      <c r="E10" s="61">
        <v>665</v>
      </c>
      <c r="F10" s="61">
        <v>758</v>
      </c>
      <c r="G10" s="34">
        <f t="shared" si="0"/>
        <v>0.13984962406015033</v>
      </c>
      <c r="H10" s="35">
        <f t="shared" si="1"/>
        <v>2.1929886294280276E-2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606</v>
      </c>
      <c r="C11" s="12">
        <v>792</v>
      </c>
      <c r="D11" s="61">
        <v>698</v>
      </c>
      <c r="E11" s="61">
        <v>1027</v>
      </c>
      <c r="F11" s="61">
        <v>1072</v>
      </c>
      <c r="G11" s="34">
        <f t="shared" si="0"/>
        <v>4.3816942551119675E-2</v>
      </c>
      <c r="H11" s="35">
        <f t="shared" si="1"/>
        <v>0.15326879286303097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891</v>
      </c>
      <c r="C12" s="12">
        <v>674</v>
      </c>
      <c r="D12" s="61">
        <v>906</v>
      </c>
      <c r="E12" s="61">
        <v>759</v>
      </c>
      <c r="F12" s="61">
        <v>856</v>
      </c>
      <c r="G12" s="34">
        <f t="shared" si="0"/>
        <v>0.12779973649538867</v>
      </c>
      <c r="H12" s="35">
        <f t="shared" si="1"/>
        <v>-9.9684947076835728E-3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699</v>
      </c>
      <c r="C13" s="12">
        <v>698</v>
      </c>
      <c r="D13" s="61">
        <v>710</v>
      </c>
      <c r="E13" s="61">
        <v>604</v>
      </c>
      <c r="F13" s="61">
        <v>632</v>
      </c>
      <c r="G13" s="34">
        <f t="shared" si="0"/>
        <v>4.635761589403975E-2</v>
      </c>
      <c r="H13" s="35">
        <f t="shared" si="1"/>
        <v>-2.487570788986293E-2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348</v>
      </c>
      <c r="C14" s="12">
        <v>222</v>
      </c>
      <c r="D14" s="61">
        <v>305</v>
      </c>
      <c r="E14" s="61">
        <v>468</v>
      </c>
      <c r="F14" s="61">
        <v>251</v>
      </c>
      <c r="G14" s="34">
        <f t="shared" si="0"/>
        <v>-0.46367521367521369</v>
      </c>
      <c r="H14" s="35">
        <f t="shared" si="1"/>
        <v>-7.84399929965649E-2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2361</v>
      </c>
      <c r="C15" s="12">
        <v>2111</v>
      </c>
      <c r="D15" s="61">
        <v>2439</v>
      </c>
      <c r="E15" s="61">
        <v>2477</v>
      </c>
      <c r="F15" s="61">
        <v>2625</v>
      </c>
      <c r="G15" s="34">
        <f t="shared" si="0"/>
        <v>5.9749697214372288E-2</v>
      </c>
      <c r="H15" s="35">
        <f t="shared" si="1"/>
        <v>2.6853127462387549E-2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1199</v>
      </c>
      <c r="C16" s="12">
        <v>1003</v>
      </c>
      <c r="D16" s="61">
        <v>1244</v>
      </c>
      <c r="E16" s="61">
        <v>1152</v>
      </c>
      <c r="F16" s="61">
        <v>1356</v>
      </c>
      <c r="G16" s="34">
        <f t="shared" si="0"/>
        <v>0.17708333333333326</v>
      </c>
      <c r="H16" s="35">
        <f t="shared" si="1"/>
        <v>3.124089379482875E-2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241</v>
      </c>
      <c r="C17" s="12">
        <v>191</v>
      </c>
      <c r="D17" s="61">
        <v>300</v>
      </c>
      <c r="E17" s="61">
        <v>247</v>
      </c>
      <c r="F17" s="61">
        <v>389</v>
      </c>
      <c r="G17" s="34">
        <f t="shared" si="0"/>
        <v>0.57489878542510131</v>
      </c>
      <c r="H17" s="35">
        <f t="shared" si="1"/>
        <v>0.12715369662291764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171</v>
      </c>
      <c r="C18" s="12">
        <v>129</v>
      </c>
      <c r="D18" s="61">
        <v>155</v>
      </c>
      <c r="E18" s="61">
        <v>128</v>
      </c>
      <c r="F18" s="61">
        <v>117</v>
      </c>
      <c r="G18" s="34">
        <f t="shared" si="0"/>
        <v>-8.59375E-2</v>
      </c>
      <c r="H18" s="35">
        <f t="shared" si="1"/>
        <v>-9.0511027077012307E-2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496</v>
      </c>
      <c r="C19" s="12">
        <v>382</v>
      </c>
      <c r="D19" s="61">
        <v>370</v>
      </c>
      <c r="E19" s="61">
        <v>383</v>
      </c>
      <c r="F19" s="61">
        <v>664</v>
      </c>
      <c r="G19" s="34">
        <f t="shared" si="0"/>
        <v>0.73368146214099217</v>
      </c>
      <c r="H19" s="35">
        <f t="shared" si="1"/>
        <v>7.5651533526599923E-2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1655</v>
      </c>
      <c r="C20" s="12">
        <v>1552</v>
      </c>
      <c r="D20" s="61">
        <v>1661</v>
      </c>
      <c r="E20" s="61">
        <v>1633</v>
      </c>
      <c r="F20" s="61">
        <v>1491</v>
      </c>
      <c r="G20" s="34">
        <f t="shared" si="0"/>
        <v>-8.6956521739130488E-2</v>
      </c>
      <c r="H20" s="35">
        <f t="shared" si="1"/>
        <v>-2.5751128666303136E-2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612</v>
      </c>
      <c r="C21" s="12">
        <v>575</v>
      </c>
      <c r="D21" s="61">
        <v>576</v>
      </c>
      <c r="E21" s="61">
        <v>458</v>
      </c>
      <c r="F21" s="61">
        <v>424</v>
      </c>
      <c r="G21" s="34">
        <f t="shared" si="0"/>
        <v>-7.423580786026196E-2</v>
      </c>
      <c r="H21" s="35">
        <f t="shared" si="1"/>
        <v>-8.7666528184057957E-2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270</v>
      </c>
      <c r="C22" s="12">
        <v>200</v>
      </c>
      <c r="D22" s="61">
        <v>262</v>
      </c>
      <c r="E22" s="61">
        <v>332</v>
      </c>
      <c r="F22" s="61">
        <v>405</v>
      </c>
      <c r="G22" s="34">
        <f t="shared" si="0"/>
        <v>0.21987951807228923</v>
      </c>
      <c r="H22" s="35">
        <f t="shared" si="1"/>
        <v>0.1066819197003217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774</v>
      </c>
      <c r="C23" s="12">
        <v>411</v>
      </c>
      <c r="D23" s="61">
        <v>367</v>
      </c>
      <c r="E23" s="61">
        <v>428</v>
      </c>
      <c r="F23" s="61">
        <v>519</v>
      </c>
      <c r="G23" s="34">
        <f t="shared" ref="G23:G36" si="2">IF(E23&gt;0,F23/E23-1,"-")</f>
        <v>0.21261682242990654</v>
      </c>
      <c r="H23" s="35">
        <f t="shared" ref="H23:H36" si="3">IF(B23&gt;0,((F23/B23)^(1/4)-1),"-")</f>
        <v>-9.5087475175147596E-2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313</v>
      </c>
      <c r="C24" s="12">
        <v>267</v>
      </c>
      <c r="D24" s="61">
        <v>357</v>
      </c>
      <c r="E24" s="61">
        <v>331</v>
      </c>
      <c r="F24" s="61">
        <v>325</v>
      </c>
      <c r="G24" s="34">
        <f t="shared" si="2"/>
        <v>-1.8126888217522619E-2</v>
      </c>
      <c r="H24" s="35">
        <f t="shared" si="3"/>
        <v>9.4498686436115253E-3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717</v>
      </c>
      <c r="C25" s="12">
        <v>717</v>
      </c>
      <c r="D25" s="61">
        <v>976</v>
      </c>
      <c r="E25" s="61">
        <v>1116</v>
      </c>
      <c r="F25" s="61">
        <v>1053</v>
      </c>
      <c r="G25" s="34">
        <f t="shared" si="2"/>
        <v>-5.6451612903225756E-2</v>
      </c>
      <c r="H25" s="35">
        <f t="shared" si="3"/>
        <v>0.10084786347959751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361</v>
      </c>
      <c r="C26" s="12">
        <v>235</v>
      </c>
      <c r="D26" s="61">
        <v>428</v>
      </c>
      <c r="E26" s="61">
        <v>418</v>
      </c>
      <c r="F26" s="61">
        <v>442</v>
      </c>
      <c r="G26" s="34">
        <f t="shared" si="2"/>
        <v>5.741626794258381E-2</v>
      </c>
      <c r="H26" s="35">
        <f t="shared" si="3"/>
        <v>5.1910443497139802E-2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2016</v>
      </c>
      <c r="C27" s="12">
        <v>1687</v>
      </c>
      <c r="D27" s="61">
        <v>2127</v>
      </c>
      <c r="E27" s="61">
        <v>2081</v>
      </c>
      <c r="F27" s="61">
        <v>2009</v>
      </c>
      <c r="G27" s="34">
        <f t="shared" si="2"/>
        <v>-3.4598750600672745E-2</v>
      </c>
      <c r="H27" s="35">
        <f t="shared" si="3"/>
        <v>-8.6918813104774895E-4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216</v>
      </c>
      <c r="C28" s="12">
        <v>172</v>
      </c>
      <c r="D28" s="61">
        <v>245</v>
      </c>
      <c r="E28" s="61">
        <v>225</v>
      </c>
      <c r="F28" s="61">
        <v>168</v>
      </c>
      <c r="G28" s="34">
        <f t="shared" si="2"/>
        <v>-0.2533333333333333</v>
      </c>
      <c r="H28" s="35">
        <f t="shared" si="3"/>
        <v>-6.0895584246247525E-2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288</v>
      </c>
      <c r="C29" s="12">
        <v>246</v>
      </c>
      <c r="D29" s="61">
        <v>331</v>
      </c>
      <c r="E29" s="61">
        <v>266</v>
      </c>
      <c r="F29" s="61">
        <v>269</v>
      </c>
      <c r="G29" s="34">
        <f t="shared" si="2"/>
        <v>1.1278195488721776E-2</v>
      </c>
      <c r="H29" s="35">
        <f t="shared" si="3"/>
        <v>-1.6917538862956438E-2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316</v>
      </c>
      <c r="C30" s="12">
        <v>231</v>
      </c>
      <c r="D30" s="61">
        <v>345</v>
      </c>
      <c r="E30" s="61">
        <v>275</v>
      </c>
      <c r="F30" s="61">
        <v>317</v>
      </c>
      <c r="G30" s="34">
        <f t="shared" si="2"/>
        <v>0.15272727272727282</v>
      </c>
      <c r="H30" s="35">
        <f t="shared" si="3"/>
        <v>7.9020211791069883E-4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234</v>
      </c>
      <c r="C31" s="12">
        <v>168</v>
      </c>
      <c r="D31" s="61">
        <v>211</v>
      </c>
      <c r="E31" s="61">
        <v>234</v>
      </c>
      <c r="F31" s="61">
        <v>216</v>
      </c>
      <c r="G31" s="34">
        <f t="shared" si="2"/>
        <v>-7.6923076923076872E-2</v>
      </c>
      <c r="H31" s="35">
        <f t="shared" si="3"/>
        <v>-1.9811792138610285E-2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99</v>
      </c>
      <c r="C32" s="12">
        <v>75</v>
      </c>
      <c r="D32" s="61">
        <v>115</v>
      </c>
      <c r="E32" s="61">
        <v>106</v>
      </c>
      <c r="F32" s="61">
        <v>111</v>
      </c>
      <c r="G32" s="34">
        <f t="shared" si="2"/>
        <v>4.7169811320754818E-2</v>
      </c>
      <c r="H32" s="35">
        <f t="shared" si="3"/>
        <v>2.9015569857649748E-2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146</v>
      </c>
      <c r="C33" s="12">
        <v>91</v>
      </c>
      <c r="D33" s="61">
        <v>137</v>
      </c>
      <c r="E33" s="61">
        <v>213</v>
      </c>
      <c r="F33" s="61">
        <v>192</v>
      </c>
      <c r="G33" s="34">
        <f t="shared" si="2"/>
        <v>-9.8591549295774628E-2</v>
      </c>
      <c r="H33" s="35">
        <f t="shared" si="3"/>
        <v>7.0870841027054876E-2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162</v>
      </c>
      <c r="C34" s="12">
        <v>86</v>
      </c>
      <c r="D34" s="61">
        <v>185</v>
      </c>
      <c r="E34" s="61">
        <v>188</v>
      </c>
      <c r="F34" s="61">
        <v>160</v>
      </c>
      <c r="G34" s="34">
        <f t="shared" si="2"/>
        <v>-0.14893617021276595</v>
      </c>
      <c r="H34" s="35">
        <f t="shared" si="3"/>
        <v>-3.1008125191863689E-3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117</v>
      </c>
      <c r="C35" s="12">
        <v>63</v>
      </c>
      <c r="D35" s="61">
        <v>109</v>
      </c>
      <c r="E35" s="61">
        <v>97</v>
      </c>
      <c r="F35" s="61">
        <v>105</v>
      </c>
      <c r="G35" s="34">
        <f t="shared" si="2"/>
        <v>8.247422680412364E-2</v>
      </c>
      <c r="H35" s="35">
        <f t="shared" si="3"/>
        <v>-2.6690730840735366E-2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4191</v>
      </c>
      <c r="C36" s="66">
        <f t="shared" si="4"/>
        <v>3580</v>
      </c>
      <c r="D36" s="66">
        <f t="shared" si="4"/>
        <v>3551</v>
      </c>
      <c r="E36" s="66">
        <f t="shared" si="4"/>
        <v>3343</v>
      </c>
      <c r="F36" s="66">
        <v>2740</v>
      </c>
      <c r="G36" s="34">
        <f t="shared" si="2"/>
        <v>-0.18037690696978759</v>
      </c>
      <c r="H36" s="35">
        <f t="shared" si="3"/>
        <v>-0.1007960096050371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77712</v>
      </c>
      <c r="C37" s="79">
        <v>71562</v>
      </c>
      <c r="D37" s="87">
        <v>75606</v>
      </c>
      <c r="E37" s="87">
        <v>75908</v>
      </c>
      <c r="F37" s="87">
        <v>79020</v>
      </c>
      <c r="G37" s="84">
        <f t="shared" si="0"/>
        <v>4.0996996364019545E-2</v>
      </c>
      <c r="H37" s="85">
        <f t="shared" si="1"/>
        <v>4.1815432010634535E-3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151806</v>
      </c>
      <c r="C38" s="81">
        <v>146704</v>
      </c>
      <c r="D38" s="87">
        <v>155760</v>
      </c>
      <c r="E38" s="87">
        <v>157861</v>
      </c>
      <c r="F38" s="87">
        <v>164878</v>
      </c>
      <c r="G38" s="84">
        <f t="shared" si="0"/>
        <v>4.4450497589651583E-2</v>
      </c>
      <c r="H38" s="84">
        <f t="shared" si="1"/>
        <v>2.0865303218249531E-2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35" priority="8" stopIfTrue="1" operator="notEqual">
      <formula>0</formula>
    </cfRule>
  </conditionalFormatting>
  <conditionalFormatting sqref="F5:F38">
    <cfRule type="cellIs" dxfId="234" priority="11" stopIfTrue="1" operator="lessThan">
      <formula>0</formula>
    </cfRule>
  </conditionalFormatting>
  <conditionalFormatting sqref="A37:A38">
    <cfRule type="cellIs" dxfId="233" priority="6" stopIfTrue="1" operator="lessThan">
      <formula>0</formula>
    </cfRule>
  </conditionalFormatting>
  <conditionalFormatting sqref="I37:I38">
    <cfRule type="cellIs" dxfId="232" priority="5" stopIfTrue="1" operator="lessThan">
      <formula>0</formula>
    </cfRule>
  </conditionalFormatting>
  <conditionalFormatting sqref="B5:B38">
    <cfRule type="cellIs" dxfId="231" priority="4" stopIfTrue="1" operator="lessThan">
      <formula>0</formula>
    </cfRule>
  </conditionalFormatting>
  <conditionalFormatting sqref="C5:C38">
    <cfRule type="cellIs" dxfId="230" priority="3" stopIfTrue="1" operator="lessThan">
      <formula>0</formula>
    </cfRule>
  </conditionalFormatting>
  <conditionalFormatting sqref="D5:D38">
    <cfRule type="cellIs" dxfId="229" priority="2" stopIfTrue="1" operator="lessThan">
      <formula>0</formula>
    </cfRule>
  </conditionalFormatting>
  <conditionalFormatting sqref="E5:E38">
    <cfRule type="cellIs" dxfId="22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106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29181</v>
      </c>
      <c r="C5" s="20">
        <v>34684</v>
      </c>
      <c r="D5" s="60">
        <v>36627</v>
      </c>
      <c r="E5" s="61">
        <v>39125</v>
      </c>
      <c r="F5" s="61">
        <v>37442</v>
      </c>
      <c r="G5" s="34">
        <f>IF(E5&gt;0,F5/E5-1,"-")</f>
        <v>-4.3015974440894555E-2</v>
      </c>
      <c r="H5" s="35">
        <f>IF(B5&gt;0,((F5/B5)^(1/4)-1),"-")</f>
        <v>6.4301605011166885E-2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5191</v>
      </c>
      <c r="C6" s="12">
        <v>4803</v>
      </c>
      <c r="D6" s="61">
        <v>14777</v>
      </c>
      <c r="E6" s="61">
        <v>15171</v>
      </c>
      <c r="F6" s="61">
        <v>14743</v>
      </c>
      <c r="G6" s="34">
        <f t="shared" ref="G6:G38" si="0">IF(E6&gt;0,F6/E6-1,"-")</f>
        <v>-2.8211719728429285E-2</v>
      </c>
      <c r="H6" s="35">
        <f t="shared" ref="H6:H38" si="1">IF(B6&gt;0,((F6/B6)^(1/4)-1),"-")</f>
        <v>0.29817639846913524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2680</v>
      </c>
      <c r="C7" s="12">
        <v>2139</v>
      </c>
      <c r="D7" s="61">
        <v>4651</v>
      </c>
      <c r="E7" s="61">
        <v>4717</v>
      </c>
      <c r="F7" s="61">
        <v>4856</v>
      </c>
      <c r="G7" s="34">
        <f t="shared" si="0"/>
        <v>2.9467882128471512E-2</v>
      </c>
      <c r="H7" s="35">
        <f t="shared" si="1"/>
        <v>0.16020830794208329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2758</v>
      </c>
      <c r="C8" s="12">
        <v>2499</v>
      </c>
      <c r="D8" s="61">
        <v>5538</v>
      </c>
      <c r="E8" s="61">
        <v>6096</v>
      </c>
      <c r="F8" s="61">
        <v>7653</v>
      </c>
      <c r="G8" s="34">
        <f t="shared" si="0"/>
        <v>0.25541338582677175</v>
      </c>
      <c r="H8" s="35">
        <f t="shared" si="1"/>
        <v>0.29065260669547999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2339</v>
      </c>
      <c r="C9" s="12">
        <v>1764</v>
      </c>
      <c r="D9" s="61">
        <v>2379</v>
      </c>
      <c r="E9" s="61">
        <v>3899</v>
      </c>
      <c r="F9" s="61">
        <v>4648</v>
      </c>
      <c r="G9" s="34">
        <f t="shared" si="0"/>
        <v>0.19210053859964082</v>
      </c>
      <c r="H9" s="35">
        <f t="shared" si="1"/>
        <v>0.18729591723528327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171</v>
      </c>
      <c r="C10" s="12">
        <v>136</v>
      </c>
      <c r="D10" s="61">
        <v>270</v>
      </c>
      <c r="E10" s="61">
        <v>331</v>
      </c>
      <c r="F10" s="61">
        <v>433</v>
      </c>
      <c r="G10" s="34">
        <f t="shared" si="0"/>
        <v>0.30815709969788529</v>
      </c>
      <c r="H10" s="35">
        <f t="shared" si="1"/>
        <v>0.26145843902304389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24</v>
      </c>
      <c r="C11" s="12">
        <v>30</v>
      </c>
      <c r="D11" s="61">
        <v>129</v>
      </c>
      <c r="E11" s="61">
        <v>113</v>
      </c>
      <c r="F11" s="61">
        <v>123</v>
      </c>
      <c r="G11" s="34">
        <f t="shared" si="0"/>
        <v>8.8495575221238854E-2</v>
      </c>
      <c r="H11" s="35">
        <f t="shared" si="1"/>
        <v>0.50460834921728193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75</v>
      </c>
      <c r="C12" s="12">
        <v>85</v>
      </c>
      <c r="D12" s="61">
        <v>140</v>
      </c>
      <c r="E12" s="61">
        <v>156</v>
      </c>
      <c r="F12" s="61">
        <v>213</v>
      </c>
      <c r="G12" s="34">
        <f t="shared" si="0"/>
        <v>0.36538461538461542</v>
      </c>
      <c r="H12" s="35">
        <f t="shared" si="1"/>
        <v>0.29816407076889617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59</v>
      </c>
      <c r="C13" s="12">
        <v>92</v>
      </c>
      <c r="D13" s="61">
        <v>177</v>
      </c>
      <c r="E13" s="61">
        <v>149</v>
      </c>
      <c r="F13" s="61">
        <v>146</v>
      </c>
      <c r="G13" s="34">
        <f t="shared" si="0"/>
        <v>-2.0134228187919434E-2</v>
      </c>
      <c r="H13" s="35">
        <f t="shared" si="1"/>
        <v>0.25422430076661562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14</v>
      </c>
      <c r="C14" s="12">
        <v>18</v>
      </c>
      <c r="D14" s="61">
        <v>35</v>
      </c>
      <c r="E14" s="61">
        <v>88</v>
      </c>
      <c r="F14" s="61">
        <v>43</v>
      </c>
      <c r="G14" s="34">
        <f t="shared" si="0"/>
        <v>-0.51136363636363635</v>
      </c>
      <c r="H14" s="35">
        <f t="shared" si="1"/>
        <v>0.32383879825654316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572</v>
      </c>
      <c r="C15" s="12">
        <v>398</v>
      </c>
      <c r="D15" s="61">
        <v>657</v>
      </c>
      <c r="E15" s="61">
        <v>818</v>
      </c>
      <c r="F15" s="61">
        <v>864</v>
      </c>
      <c r="G15" s="34">
        <f t="shared" si="0"/>
        <v>5.623471882640585E-2</v>
      </c>
      <c r="H15" s="35">
        <f t="shared" si="1"/>
        <v>0.10861162523133139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294</v>
      </c>
      <c r="C16" s="12">
        <v>248</v>
      </c>
      <c r="D16" s="61">
        <v>847</v>
      </c>
      <c r="E16" s="61">
        <v>429</v>
      </c>
      <c r="F16" s="61">
        <v>535</v>
      </c>
      <c r="G16" s="34">
        <f t="shared" si="0"/>
        <v>0.24708624708624716</v>
      </c>
      <c r="H16" s="35">
        <f t="shared" si="1"/>
        <v>0.16145292728815241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6</v>
      </c>
      <c r="C17" s="12">
        <v>34</v>
      </c>
      <c r="D17" s="61">
        <v>58</v>
      </c>
      <c r="E17" s="61">
        <v>79</v>
      </c>
      <c r="F17" s="61">
        <v>61</v>
      </c>
      <c r="G17" s="34">
        <f t="shared" si="0"/>
        <v>-0.22784810126582278</v>
      </c>
      <c r="H17" s="35">
        <f t="shared" si="1"/>
        <v>0.78564304335576329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51</v>
      </c>
      <c r="C18" s="12">
        <v>17</v>
      </c>
      <c r="D18" s="61">
        <v>67</v>
      </c>
      <c r="E18" s="61">
        <v>30</v>
      </c>
      <c r="F18" s="61">
        <v>61</v>
      </c>
      <c r="G18" s="34">
        <f t="shared" si="0"/>
        <v>1.0333333333333332</v>
      </c>
      <c r="H18" s="35">
        <f t="shared" si="1"/>
        <v>4.5778995412429691E-2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42</v>
      </c>
      <c r="C19" s="12">
        <v>47</v>
      </c>
      <c r="D19" s="61">
        <v>104</v>
      </c>
      <c r="E19" s="61">
        <v>74</v>
      </c>
      <c r="F19" s="61">
        <v>144</v>
      </c>
      <c r="G19" s="34">
        <f t="shared" si="0"/>
        <v>0.94594594594594605</v>
      </c>
      <c r="H19" s="35">
        <f t="shared" si="1"/>
        <v>0.36074986663424036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424</v>
      </c>
      <c r="C20" s="12">
        <v>353</v>
      </c>
      <c r="D20" s="61">
        <v>534</v>
      </c>
      <c r="E20" s="61">
        <v>512</v>
      </c>
      <c r="F20" s="61">
        <v>584</v>
      </c>
      <c r="G20" s="34">
        <f t="shared" si="0"/>
        <v>0.140625</v>
      </c>
      <c r="H20" s="35">
        <f t="shared" si="1"/>
        <v>8.3332438744694537E-2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104</v>
      </c>
      <c r="C21" s="12">
        <v>79</v>
      </c>
      <c r="D21" s="61">
        <v>201</v>
      </c>
      <c r="E21" s="61">
        <v>116</v>
      </c>
      <c r="F21" s="61">
        <v>232</v>
      </c>
      <c r="G21" s="34">
        <f t="shared" si="0"/>
        <v>1</v>
      </c>
      <c r="H21" s="35">
        <f t="shared" si="1"/>
        <v>0.22211946535981242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37</v>
      </c>
      <c r="C22" s="12">
        <v>38</v>
      </c>
      <c r="D22" s="61">
        <v>43</v>
      </c>
      <c r="E22" s="61">
        <v>101</v>
      </c>
      <c r="F22" s="61">
        <v>57</v>
      </c>
      <c r="G22" s="34">
        <f t="shared" si="0"/>
        <v>-0.4356435643564357</v>
      </c>
      <c r="H22" s="35">
        <f t="shared" si="1"/>
        <v>0.11408488701787234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74</v>
      </c>
      <c r="C23" s="12">
        <v>57</v>
      </c>
      <c r="D23" s="61">
        <v>171</v>
      </c>
      <c r="E23" s="61">
        <v>208</v>
      </c>
      <c r="F23" s="61">
        <v>225</v>
      </c>
      <c r="G23" s="34">
        <f t="shared" ref="G23:G36" si="2">IF(E23&gt;0,F23/E23-1,"-")</f>
        <v>8.1730769230769162E-2</v>
      </c>
      <c r="H23" s="35">
        <f t="shared" ref="H23:H36" si="3">IF(B23&gt;0,((F23/B23)^(1/4)-1),"-")</f>
        <v>0.32049785352240878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43</v>
      </c>
      <c r="C24" s="12">
        <v>35</v>
      </c>
      <c r="D24" s="61">
        <v>84</v>
      </c>
      <c r="E24" s="61">
        <v>96</v>
      </c>
      <c r="F24" s="61">
        <v>79</v>
      </c>
      <c r="G24" s="34">
        <f t="shared" si="2"/>
        <v>-0.17708333333333337</v>
      </c>
      <c r="H24" s="35">
        <f t="shared" si="3"/>
        <v>0.16423233999011777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179</v>
      </c>
      <c r="C25" s="12">
        <v>441</v>
      </c>
      <c r="D25" s="61">
        <v>894</v>
      </c>
      <c r="E25" s="61">
        <v>712</v>
      </c>
      <c r="F25" s="61">
        <v>878</v>
      </c>
      <c r="G25" s="34">
        <f t="shared" si="2"/>
        <v>0.23314606741573041</v>
      </c>
      <c r="H25" s="35">
        <f t="shared" si="3"/>
        <v>0.48819681669533721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84</v>
      </c>
      <c r="C26" s="12">
        <v>102</v>
      </c>
      <c r="D26" s="61">
        <v>243</v>
      </c>
      <c r="E26" s="61">
        <v>258</v>
      </c>
      <c r="F26" s="61">
        <v>362</v>
      </c>
      <c r="G26" s="34">
        <f t="shared" si="2"/>
        <v>0.4031007751937985</v>
      </c>
      <c r="H26" s="35">
        <f t="shared" si="3"/>
        <v>0.44081201396782843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470</v>
      </c>
      <c r="C27" s="12">
        <v>224</v>
      </c>
      <c r="D27" s="61">
        <v>424</v>
      </c>
      <c r="E27" s="61">
        <v>424</v>
      </c>
      <c r="F27" s="61">
        <v>532</v>
      </c>
      <c r="G27" s="34">
        <f t="shared" si="2"/>
        <v>0.25471698113207553</v>
      </c>
      <c r="H27" s="35">
        <f t="shared" si="3"/>
        <v>3.1462500633463897E-2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239</v>
      </c>
      <c r="C28" s="12">
        <v>40</v>
      </c>
      <c r="D28" s="61">
        <v>162</v>
      </c>
      <c r="E28" s="61">
        <v>133</v>
      </c>
      <c r="F28" s="61">
        <v>165</v>
      </c>
      <c r="G28" s="34">
        <f t="shared" si="2"/>
        <v>0.24060150375939848</v>
      </c>
      <c r="H28" s="35">
        <f t="shared" si="3"/>
        <v>-8.8468857746301421E-2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351</v>
      </c>
      <c r="C29" s="12">
        <v>46</v>
      </c>
      <c r="D29" s="61">
        <v>90</v>
      </c>
      <c r="E29" s="61">
        <v>85</v>
      </c>
      <c r="F29" s="61">
        <v>60</v>
      </c>
      <c r="G29" s="34">
        <f t="shared" si="2"/>
        <v>-0.29411764705882348</v>
      </c>
      <c r="H29" s="35">
        <f t="shared" si="3"/>
        <v>-0.35699991034420409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28</v>
      </c>
      <c r="C30" s="12">
        <v>30</v>
      </c>
      <c r="D30" s="61">
        <v>88</v>
      </c>
      <c r="E30" s="61">
        <v>118</v>
      </c>
      <c r="F30" s="61">
        <v>110</v>
      </c>
      <c r="G30" s="34">
        <f t="shared" si="2"/>
        <v>-6.7796610169491567E-2</v>
      </c>
      <c r="H30" s="35">
        <f t="shared" si="3"/>
        <v>0.40785738550828721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22</v>
      </c>
      <c r="C31" s="12">
        <v>10</v>
      </c>
      <c r="D31" s="61">
        <v>30</v>
      </c>
      <c r="E31" s="61">
        <v>25</v>
      </c>
      <c r="F31" s="61">
        <v>21</v>
      </c>
      <c r="G31" s="34">
        <f t="shared" si="2"/>
        <v>-0.16000000000000003</v>
      </c>
      <c r="H31" s="35">
        <f t="shared" si="3"/>
        <v>-1.1562636825987682E-2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326</v>
      </c>
      <c r="C32" s="12">
        <v>48</v>
      </c>
      <c r="D32" s="61">
        <v>63</v>
      </c>
      <c r="E32" s="61">
        <v>151</v>
      </c>
      <c r="F32" s="61">
        <v>97</v>
      </c>
      <c r="G32" s="34">
        <f t="shared" si="2"/>
        <v>-0.35761589403973515</v>
      </c>
      <c r="H32" s="35">
        <f t="shared" si="3"/>
        <v>-0.26143532207415232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14</v>
      </c>
      <c r="C33" s="12">
        <v>39</v>
      </c>
      <c r="D33" s="61">
        <v>58</v>
      </c>
      <c r="E33" s="61">
        <v>99</v>
      </c>
      <c r="F33" s="61">
        <v>114</v>
      </c>
      <c r="G33" s="34">
        <f t="shared" si="2"/>
        <v>0.1515151515151516</v>
      </c>
      <c r="H33" s="35">
        <f t="shared" si="3"/>
        <v>0.68925107477663761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42</v>
      </c>
      <c r="C34" s="12">
        <v>33</v>
      </c>
      <c r="D34" s="61">
        <v>109</v>
      </c>
      <c r="E34" s="61">
        <v>85</v>
      </c>
      <c r="F34" s="61">
        <v>108</v>
      </c>
      <c r="G34" s="34">
        <f t="shared" si="2"/>
        <v>0.27058823529411757</v>
      </c>
      <c r="H34" s="35">
        <f t="shared" si="3"/>
        <v>0.26632043791235804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35</v>
      </c>
      <c r="C35" s="12">
        <v>24</v>
      </c>
      <c r="D35" s="61">
        <v>97</v>
      </c>
      <c r="E35" s="61">
        <v>49</v>
      </c>
      <c r="F35" s="61">
        <v>145</v>
      </c>
      <c r="G35" s="34">
        <f t="shared" si="2"/>
        <v>1.9591836734693877</v>
      </c>
      <c r="H35" s="35">
        <f t="shared" si="3"/>
        <v>0.42667479770143468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428</v>
      </c>
      <c r="C36" s="66">
        <f t="shared" si="4"/>
        <v>312</v>
      </c>
      <c r="D36" s="66">
        <f t="shared" si="4"/>
        <v>1835</v>
      </c>
      <c r="E36" s="66">
        <f t="shared" si="4"/>
        <v>611</v>
      </c>
      <c r="F36" s="66">
        <v>772</v>
      </c>
      <c r="G36" s="34">
        <f t="shared" si="2"/>
        <v>0.26350245499181679</v>
      </c>
      <c r="H36" s="35">
        <f t="shared" si="3"/>
        <v>0.15889311528821493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17176</v>
      </c>
      <c r="C37" s="79">
        <v>14221</v>
      </c>
      <c r="D37" s="87">
        <v>34955</v>
      </c>
      <c r="E37" s="87">
        <v>35933</v>
      </c>
      <c r="F37" s="87">
        <v>39064</v>
      </c>
      <c r="G37" s="84">
        <f t="shared" si="0"/>
        <v>8.7134389001753298E-2</v>
      </c>
      <c r="H37" s="85">
        <f t="shared" si="1"/>
        <v>0.22804327157827631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46357</v>
      </c>
      <c r="C38" s="81">
        <v>48905</v>
      </c>
      <c r="D38" s="87">
        <v>71582</v>
      </c>
      <c r="E38" s="87">
        <v>75058</v>
      </c>
      <c r="F38" s="87">
        <v>76506</v>
      </c>
      <c r="G38" s="84">
        <f t="shared" si="0"/>
        <v>1.9291747715100227E-2</v>
      </c>
      <c r="H38" s="84">
        <f t="shared" si="1"/>
        <v>0.13343088690144711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27" priority="8" stopIfTrue="1" operator="notEqual">
      <formula>0</formula>
    </cfRule>
  </conditionalFormatting>
  <conditionalFormatting sqref="F5:F38">
    <cfRule type="cellIs" dxfId="226" priority="11" stopIfTrue="1" operator="lessThan">
      <formula>0</formula>
    </cfRule>
  </conditionalFormatting>
  <conditionalFormatting sqref="A37:A38">
    <cfRule type="cellIs" dxfId="225" priority="6" stopIfTrue="1" operator="lessThan">
      <formula>0</formula>
    </cfRule>
  </conditionalFormatting>
  <conditionalFormatting sqref="I37:I38">
    <cfRule type="cellIs" dxfId="224" priority="5" stopIfTrue="1" operator="lessThan">
      <formula>0</formula>
    </cfRule>
  </conditionalFormatting>
  <conditionalFormatting sqref="B5:B38">
    <cfRule type="cellIs" dxfId="223" priority="4" stopIfTrue="1" operator="lessThan">
      <formula>0</formula>
    </cfRule>
  </conditionalFormatting>
  <conditionalFormatting sqref="C5:C38">
    <cfRule type="cellIs" dxfId="222" priority="3" stopIfTrue="1" operator="lessThan">
      <formula>0</formula>
    </cfRule>
  </conditionalFormatting>
  <conditionalFormatting sqref="D5:D38">
    <cfRule type="cellIs" dxfId="221" priority="2" stopIfTrue="1" operator="lessThan">
      <formula>0</formula>
    </cfRule>
  </conditionalFormatting>
  <conditionalFormatting sqref="E5:E38">
    <cfRule type="cellIs" dxfId="22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4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105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225394</v>
      </c>
      <c r="C5" s="20">
        <v>199792</v>
      </c>
      <c r="D5" s="60">
        <v>227942</v>
      </c>
      <c r="E5" s="61">
        <v>261233</v>
      </c>
      <c r="F5" s="61">
        <v>260250</v>
      </c>
      <c r="G5" s="34">
        <f>IF(E5&gt;0,F5/E5-1,"-")</f>
        <v>-3.7629242859822387E-3</v>
      </c>
      <c r="H5" s="35">
        <f>IF(B5&gt;0,((F5/B5)^(1/4)-1),"-")</f>
        <v>3.660212982470501E-2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46601</v>
      </c>
      <c r="C6" s="12">
        <v>44566</v>
      </c>
      <c r="D6" s="61">
        <v>46139</v>
      </c>
      <c r="E6" s="61">
        <v>54739</v>
      </c>
      <c r="F6" s="61">
        <v>69134</v>
      </c>
      <c r="G6" s="34">
        <f t="shared" ref="G6:G38" si="0">IF(E6&gt;0,F6/E6-1,"-")</f>
        <v>0.26297520963115883</v>
      </c>
      <c r="H6" s="35">
        <f t="shared" ref="H6:H38" si="1">IF(B6&gt;0,((F6/B6)^(1/4)-1),"-")</f>
        <v>0.10363156250349825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35466</v>
      </c>
      <c r="C7" s="12">
        <v>35732</v>
      </c>
      <c r="D7" s="61">
        <v>43158</v>
      </c>
      <c r="E7" s="61">
        <v>38487</v>
      </c>
      <c r="F7" s="61">
        <v>37355</v>
      </c>
      <c r="G7" s="34">
        <f t="shared" si="0"/>
        <v>-2.9412528905864321E-2</v>
      </c>
      <c r="H7" s="35">
        <f t="shared" si="1"/>
        <v>1.3057585442221242E-2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74513</v>
      </c>
      <c r="C8" s="12">
        <v>70907</v>
      </c>
      <c r="D8" s="61">
        <v>68296</v>
      </c>
      <c r="E8" s="61">
        <v>67286</v>
      </c>
      <c r="F8" s="61">
        <v>66059</v>
      </c>
      <c r="G8" s="34">
        <f t="shared" si="0"/>
        <v>-1.8235591356299929E-2</v>
      </c>
      <c r="H8" s="35">
        <f t="shared" si="1"/>
        <v>-2.9657649582498613E-2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54413</v>
      </c>
      <c r="C9" s="12">
        <v>43456</v>
      </c>
      <c r="D9" s="61">
        <v>47312</v>
      </c>
      <c r="E9" s="61">
        <v>51860</v>
      </c>
      <c r="F9" s="61">
        <v>46251</v>
      </c>
      <c r="G9" s="34">
        <f t="shared" si="0"/>
        <v>-0.108156575395295</v>
      </c>
      <c r="H9" s="35">
        <f t="shared" si="1"/>
        <v>-3.9815670099374478E-2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3635</v>
      </c>
      <c r="C10" s="12">
        <v>4057</v>
      </c>
      <c r="D10" s="61">
        <v>4430</v>
      </c>
      <c r="E10" s="61">
        <v>5900</v>
      </c>
      <c r="F10" s="61">
        <v>6962</v>
      </c>
      <c r="G10" s="34">
        <f t="shared" si="0"/>
        <v>0.17999999999999994</v>
      </c>
      <c r="H10" s="35">
        <f t="shared" si="1"/>
        <v>0.17640646069271027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1867</v>
      </c>
      <c r="C11" s="12">
        <v>1836</v>
      </c>
      <c r="D11" s="61">
        <v>1930</v>
      </c>
      <c r="E11" s="61">
        <v>2050</v>
      </c>
      <c r="F11" s="61">
        <v>2475</v>
      </c>
      <c r="G11" s="34">
        <f t="shared" si="0"/>
        <v>0.20731707317073167</v>
      </c>
      <c r="H11" s="35">
        <f t="shared" si="1"/>
        <v>7.3019764001543308E-2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3170</v>
      </c>
      <c r="C12" s="12">
        <v>2826</v>
      </c>
      <c r="D12" s="61">
        <v>2549</v>
      </c>
      <c r="E12" s="61">
        <v>2648</v>
      </c>
      <c r="F12" s="61">
        <v>3152</v>
      </c>
      <c r="G12" s="34">
        <f t="shared" si="0"/>
        <v>0.190332326283988</v>
      </c>
      <c r="H12" s="35">
        <f t="shared" si="1"/>
        <v>-1.4225911299389216E-3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5543</v>
      </c>
      <c r="C13" s="12">
        <v>4687</v>
      </c>
      <c r="D13" s="61">
        <v>4655</v>
      </c>
      <c r="E13" s="61">
        <v>3943</v>
      </c>
      <c r="F13" s="61">
        <v>4360</v>
      </c>
      <c r="G13" s="34">
        <f t="shared" si="0"/>
        <v>0.105757037788486</v>
      </c>
      <c r="H13" s="35">
        <f t="shared" si="1"/>
        <v>-5.8250490519018761E-2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2168</v>
      </c>
      <c r="C14" s="12">
        <v>2369</v>
      </c>
      <c r="D14" s="61">
        <v>2100</v>
      </c>
      <c r="E14" s="61">
        <v>1797</v>
      </c>
      <c r="F14" s="61">
        <v>2471</v>
      </c>
      <c r="G14" s="34">
        <f t="shared" si="0"/>
        <v>0.37506956037840844</v>
      </c>
      <c r="H14" s="35">
        <f t="shared" si="1"/>
        <v>3.3245129733423306E-2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14411</v>
      </c>
      <c r="C15" s="12">
        <v>12835</v>
      </c>
      <c r="D15" s="61">
        <v>12683</v>
      </c>
      <c r="E15" s="61">
        <v>13115</v>
      </c>
      <c r="F15" s="61">
        <v>13396</v>
      </c>
      <c r="G15" s="34">
        <f t="shared" si="0"/>
        <v>2.1425848265345104E-2</v>
      </c>
      <c r="H15" s="35">
        <f t="shared" si="1"/>
        <v>-1.8093228228845515E-2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11005</v>
      </c>
      <c r="C16" s="12">
        <v>9110</v>
      </c>
      <c r="D16" s="61">
        <v>10731</v>
      </c>
      <c r="E16" s="61">
        <v>9960</v>
      </c>
      <c r="F16" s="61">
        <v>12512</v>
      </c>
      <c r="G16" s="34">
        <f t="shared" si="0"/>
        <v>0.25622489959839356</v>
      </c>
      <c r="H16" s="35">
        <f t="shared" si="1"/>
        <v>3.2604877748254157E-2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2487</v>
      </c>
      <c r="C17" s="12">
        <v>2947</v>
      </c>
      <c r="D17" s="61">
        <v>2729</v>
      </c>
      <c r="E17" s="61">
        <v>3267</v>
      </c>
      <c r="F17" s="61">
        <v>4684</v>
      </c>
      <c r="G17" s="34">
        <f t="shared" si="0"/>
        <v>0.43373125191307005</v>
      </c>
      <c r="H17" s="35">
        <f t="shared" si="1"/>
        <v>0.17148107019235548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1545</v>
      </c>
      <c r="C18" s="12">
        <v>1233</v>
      </c>
      <c r="D18" s="61">
        <v>1291</v>
      </c>
      <c r="E18" s="61">
        <v>1493</v>
      </c>
      <c r="F18" s="61">
        <v>1307</v>
      </c>
      <c r="G18" s="34">
        <f t="shared" si="0"/>
        <v>-0.12458137977227057</v>
      </c>
      <c r="H18" s="35">
        <f t="shared" si="1"/>
        <v>-4.0959879231026841E-2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3997</v>
      </c>
      <c r="C19" s="12">
        <v>3658</v>
      </c>
      <c r="D19" s="61">
        <v>2680</v>
      </c>
      <c r="E19" s="61">
        <v>2165</v>
      </c>
      <c r="F19" s="61">
        <v>2756</v>
      </c>
      <c r="G19" s="34">
        <f t="shared" si="0"/>
        <v>0.2729792147806005</v>
      </c>
      <c r="H19" s="35">
        <f t="shared" si="1"/>
        <v>-8.8752675412562709E-2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8527</v>
      </c>
      <c r="C20" s="12">
        <v>8225</v>
      </c>
      <c r="D20" s="61">
        <v>8333</v>
      </c>
      <c r="E20" s="61">
        <v>8771</v>
      </c>
      <c r="F20" s="61">
        <v>9382</v>
      </c>
      <c r="G20" s="34">
        <f t="shared" si="0"/>
        <v>6.9661384106715296E-2</v>
      </c>
      <c r="H20" s="35">
        <f t="shared" si="1"/>
        <v>2.417646414446839E-2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1701</v>
      </c>
      <c r="C21" s="12">
        <v>1700</v>
      </c>
      <c r="D21" s="61">
        <v>3259</v>
      </c>
      <c r="E21" s="61">
        <v>2932</v>
      </c>
      <c r="F21" s="61">
        <v>3610</v>
      </c>
      <c r="G21" s="34">
        <f t="shared" si="0"/>
        <v>0.23124147339699874</v>
      </c>
      <c r="H21" s="35">
        <f t="shared" si="1"/>
        <v>0.20698180173635916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1938</v>
      </c>
      <c r="C22" s="12">
        <v>2237</v>
      </c>
      <c r="D22" s="61">
        <v>2013</v>
      </c>
      <c r="E22" s="61">
        <v>1967</v>
      </c>
      <c r="F22" s="61">
        <v>2125</v>
      </c>
      <c r="G22" s="34">
        <f t="shared" si="0"/>
        <v>8.0325368581596335E-2</v>
      </c>
      <c r="H22" s="35">
        <f t="shared" si="1"/>
        <v>2.3296032792680554E-2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3871</v>
      </c>
      <c r="C23" s="12">
        <v>3837</v>
      </c>
      <c r="D23" s="61">
        <v>3521</v>
      </c>
      <c r="E23" s="61">
        <v>3750</v>
      </c>
      <c r="F23" s="61">
        <v>3843</v>
      </c>
      <c r="G23" s="34">
        <f t="shared" ref="G23:G36" si="2">IF(E23&gt;0,F23/E23-1,"-")</f>
        <v>2.4799999999999933E-2</v>
      </c>
      <c r="H23" s="35">
        <f t="shared" ref="H23:H36" si="3">IF(B23&gt;0,((F23/B23)^(1/4)-1),"-")</f>
        <v>-1.8132440862091981E-3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2723</v>
      </c>
      <c r="C24" s="12">
        <v>1611</v>
      </c>
      <c r="D24" s="61">
        <v>1560</v>
      </c>
      <c r="E24" s="61">
        <v>1742</v>
      </c>
      <c r="F24" s="61">
        <v>2302</v>
      </c>
      <c r="G24" s="34">
        <f t="shared" si="2"/>
        <v>0.32146957520091846</v>
      </c>
      <c r="H24" s="35">
        <f t="shared" si="3"/>
        <v>-4.1119648643022977E-2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4597</v>
      </c>
      <c r="C25" s="12">
        <v>4679</v>
      </c>
      <c r="D25" s="61">
        <v>5507</v>
      </c>
      <c r="E25" s="61">
        <v>5712</v>
      </c>
      <c r="F25" s="61">
        <v>7334</v>
      </c>
      <c r="G25" s="34">
        <f t="shared" si="2"/>
        <v>0.28396358543417377</v>
      </c>
      <c r="H25" s="35">
        <f t="shared" si="3"/>
        <v>0.12387135065282462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4559</v>
      </c>
      <c r="C26" s="12">
        <v>3106</v>
      </c>
      <c r="D26" s="61">
        <v>4107</v>
      </c>
      <c r="E26" s="61">
        <v>4751</v>
      </c>
      <c r="F26" s="61">
        <v>6035</v>
      </c>
      <c r="G26" s="34">
        <f t="shared" si="2"/>
        <v>0.27025889286466009</v>
      </c>
      <c r="H26" s="35">
        <f t="shared" si="3"/>
        <v>7.2634893063789452E-2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26189</v>
      </c>
      <c r="C27" s="12">
        <v>23593</v>
      </c>
      <c r="D27" s="61">
        <v>25808</v>
      </c>
      <c r="E27" s="61">
        <v>28479</v>
      </c>
      <c r="F27" s="61">
        <v>30689</v>
      </c>
      <c r="G27" s="34">
        <f t="shared" si="2"/>
        <v>7.7601039362337199E-2</v>
      </c>
      <c r="H27" s="35">
        <f t="shared" si="3"/>
        <v>4.0437400594165007E-2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2606</v>
      </c>
      <c r="C28" s="12">
        <v>2618</v>
      </c>
      <c r="D28" s="61">
        <v>3196</v>
      </c>
      <c r="E28" s="61">
        <v>4282</v>
      </c>
      <c r="F28" s="61">
        <v>5422</v>
      </c>
      <c r="G28" s="34">
        <f t="shared" si="2"/>
        <v>0.26623073330219515</v>
      </c>
      <c r="H28" s="35">
        <f t="shared" si="3"/>
        <v>0.20100903755372967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6031</v>
      </c>
      <c r="C29" s="12">
        <v>5759</v>
      </c>
      <c r="D29" s="61">
        <v>6948</v>
      </c>
      <c r="E29" s="61">
        <v>6107</v>
      </c>
      <c r="F29" s="61">
        <v>7538</v>
      </c>
      <c r="G29" s="34">
        <f t="shared" si="2"/>
        <v>0.23432127067299824</v>
      </c>
      <c r="H29" s="35">
        <f t="shared" si="3"/>
        <v>5.7344964052900238E-2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12531</v>
      </c>
      <c r="C30" s="12">
        <v>12302</v>
      </c>
      <c r="D30" s="61">
        <v>12774</v>
      </c>
      <c r="E30" s="61">
        <v>14114</v>
      </c>
      <c r="F30" s="61">
        <v>21924</v>
      </c>
      <c r="G30" s="34">
        <f t="shared" si="2"/>
        <v>0.55335128241462384</v>
      </c>
      <c r="H30" s="35">
        <f t="shared" si="3"/>
        <v>0.15009447163644962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4691</v>
      </c>
      <c r="C31" s="12">
        <v>4203</v>
      </c>
      <c r="D31" s="61">
        <v>12261</v>
      </c>
      <c r="E31" s="61">
        <v>12019</v>
      </c>
      <c r="F31" s="61">
        <v>10886</v>
      </c>
      <c r="G31" s="34">
        <f t="shared" si="2"/>
        <v>-9.4267409934270741E-2</v>
      </c>
      <c r="H31" s="35">
        <f t="shared" si="3"/>
        <v>0.23424314624061182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1026</v>
      </c>
      <c r="C32" s="12">
        <v>1149</v>
      </c>
      <c r="D32" s="61">
        <v>989</v>
      </c>
      <c r="E32" s="61">
        <v>1948</v>
      </c>
      <c r="F32" s="61">
        <v>4071</v>
      </c>
      <c r="G32" s="34">
        <f t="shared" si="2"/>
        <v>1.0898357289527723</v>
      </c>
      <c r="H32" s="35">
        <f t="shared" si="3"/>
        <v>0.41136204952872446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2064</v>
      </c>
      <c r="C33" s="12">
        <v>2158</v>
      </c>
      <c r="D33" s="61">
        <v>3478</v>
      </c>
      <c r="E33" s="61">
        <v>6093</v>
      </c>
      <c r="F33" s="61">
        <v>6367</v>
      </c>
      <c r="G33" s="34">
        <f t="shared" si="2"/>
        <v>4.4969637288691855E-2</v>
      </c>
      <c r="H33" s="35">
        <f t="shared" si="3"/>
        <v>0.32527586577703538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1041</v>
      </c>
      <c r="C34" s="12">
        <v>798</v>
      </c>
      <c r="D34" s="61">
        <v>1052</v>
      </c>
      <c r="E34" s="61">
        <v>1055</v>
      </c>
      <c r="F34" s="61">
        <v>1020</v>
      </c>
      <c r="G34" s="34">
        <f t="shared" si="2"/>
        <v>-3.3175355450236976E-2</v>
      </c>
      <c r="H34" s="35">
        <f t="shared" si="3"/>
        <v>-5.0818341513907406E-3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1012</v>
      </c>
      <c r="C35" s="12">
        <v>824</v>
      </c>
      <c r="D35" s="61">
        <v>821</v>
      </c>
      <c r="E35" s="61">
        <v>1228</v>
      </c>
      <c r="F35" s="61">
        <v>1241</v>
      </c>
      <c r="G35" s="34">
        <f t="shared" si="2"/>
        <v>1.0586319218240936E-2</v>
      </c>
      <c r="H35" s="35">
        <f t="shared" si="3"/>
        <v>5.2319982392997844E-2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34062</v>
      </c>
      <c r="C36" s="66">
        <f t="shared" si="4"/>
        <v>32107</v>
      </c>
      <c r="D36" s="66">
        <f t="shared" si="4"/>
        <v>28231</v>
      </c>
      <c r="E36" s="66">
        <f t="shared" si="4"/>
        <v>28967</v>
      </c>
      <c r="F36" s="66">
        <v>35025</v>
      </c>
      <c r="G36" s="34">
        <f t="shared" si="2"/>
        <v>0.20913453239893665</v>
      </c>
      <c r="H36" s="35">
        <f t="shared" si="3"/>
        <v>6.9942711582333672E-3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379990</v>
      </c>
      <c r="C37" s="79">
        <v>351125</v>
      </c>
      <c r="D37" s="87">
        <v>374541</v>
      </c>
      <c r="E37" s="87">
        <v>392627</v>
      </c>
      <c r="F37" s="87">
        <v>431688</v>
      </c>
      <c r="G37" s="84">
        <f t="shared" si="0"/>
        <v>9.9486280872176369E-2</v>
      </c>
      <c r="H37" s="85">
        <f t="shared" si="1"/>
        <v>3.2403461916538978E-2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605384</v>
      </c>
      <c r="C38" s="81">
        <v>550917</v>
      </c>
      <c r="D38" s="87">
        <v>602483</v>
      </c>
      <c r="E38" s="87">
        <v>653860</v>
      </c>
      <c r="F38" s="87">
        <v>691938</v>
      </c>
      <c r="G38" s="84">
        <f t="shared" si="0"/>
        <v>5.8235707949714E-2</v>
      </c>
      <c r="H38" s="84">
        <f t="shared" si="1"/>
        <v>3.3972672891987354E-2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19" priority="8" stopIfTrue="1" operator="notEqual">
      <formula>0</formula>
    </cfRule>
  </conditionalFormatting>
  <conditionalFormatting sqref="F5:F38">
    <cfRule type="cellIs" dxfId="218" priority="11" stopIfTrue="1" operator="lessThan">
      <formula>0</formula>
    </cfRule>
  </conditionalFormatting>
  <conditionalFormatting sqref="A37:A38">
    <cfRule type="cellIs" dxfId="217" priority="6" stopIfTrue="1" operator="lessThan">
      <formula>0</formula>
    </cfRule>
  </conditionalFormatting>
  <conditionalFormatting sqref="I37:I38">
    <cfRule type="cellIs" dxfId="216" priority="5" stopIfTrue="1" operator="lessThan">
      <formula>0</formula>
    </cfRule>
  </conditionalFormatting>
  <conditionalFormatting sqref="B5:B38">
    <cfRule type="cellIs" dxfId="215" priority="4" stopIfTrue="1" operator="lessThan">
      <formula>0</formula>
    </cfRule>
  </conditionalFormatting>
  <conditionalFormatting sqref="C5:C38">
    <cfRule type="cellIs" dxfId="214" priority="3" stopIfTrue="1" operator="lessThan">
      <formula>0</formula>
    </cfRule>
  </conditionalFormatting>
  <conditionalFormatting sqref="D5:D38">
    <cfRule type="cellIs" dxfId="213" priority="2" stopIfTrue="1" operator="lessThan">
      <formula>0</formula>
    </cfRule>
  </conditionalFormatting>
  <conditionalFormatting sqref="E5:E38">
    <cfRule type="cellIs" dxfId="21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4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5" width="9.140625" style="5"/>
    <col min="16" max="16" width="17" style="5" customWidth="1"/>
    <col min="17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104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10946</v>
      </c>
      <c r="C5" s="20">
        <v>10144</v>
      </c>
      <c r="D5" s="60">
        <v>12956</v>
      </c>
      <c r="E5" s="61">
        <v>17627</v>
      </c>
      <c r="F5" s="61">
        <v>17428</v>
      </c>
      <c r="G5" s="34">
        <f>IF(E5&gt;0,F5/E5-1,"-")</f>
        <v>-1.1289499063936059E-2</v>
      </c>
      <c r="H5" s="35">
        <f>IF(B5&gt;0,((F5/B5)^(1/4)-1),"-")</f>
        <v>0.12330586613277483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2308</v>
      </c>
      <c r="C6" s="12">
        <v>2452</v>
      </c>
      <c r="D6" s="61">
        <v>2837</v>
      </c>
      <c r="E6" s="61">
        <v>4058</v>
      </c>
      <c r="F6" s="61">
        <v>4192</v>
      </c>
      <c r="G6" s="34">
        <f t="shared" ref="G6:G38" si="0">IF(E6&gt;0,F6/E6-1,"-")</f>
        <v>3.3021192705766422E-2</v>
      </c>
      <c r="H6" s="35">
        <f t="shared" ref="H6:H38" si="1">IF(B6&gt;0,((F6/B6)^(1/4)-1),"-")</f>
        <v>0.16090415978074901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2428</v>
      </c>
      <c r="C7" s="12">
        <v>1920</v>
      </c>
      <c r="D7" s="61">
        <v>2038</v>
      </c>
      <c r="E7" s="61">
        <v>2531</v>
      </c>
      <c r="F7" s="61">
        <v>2100</v>
      </c>
      <c r="G7" s="34">
        <f t="shared" si="0"/>
        <v>-0.17028842354800477</v>
      </c>
      <c r="H7" s="35">
        <f t="shared" si="1"/>
        <v>-3.5632306320592888E-2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1040</v>
      </c>
      <c r="C8" s="12">
        <v>958</v>
      </c>
      <c r="D8" s="61">
        <v>1024</v>
      </c>
      <c r="E8" s="61">
        <v>1259</v>
      </c>
      <c r="F8" s="61">
        <v>744</v>
      </c>
      <c r="G8" s="34">
        <f t="shared" si="0"/>
        <v>-0.40905480540111194</v>
      </c>
      <c r="H8" s="35">
        <f t="shared" si="1"/>
        <v>-8.0323902924230306E-2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1068</v>
      </c>
      <c r="C9" s="12">
        <v>624</v>
      </c>
      <c r="D9" s="61">
        <v>769</v>
      </c>
      <c r="E9" s="61">
        <v>843</v>
      </c>
      <c r="F9" s="61">
        <v>737</v>
      </c>
      <c r="G9" s="34">
        <f t="shared" si="0"/>
        <v>-0.12574139976275212</v>
      </c>
      <c r="H9" s="35">
        <f t="shared" si="1"/>
        <v>-8.8568448317337345E-2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34</v>
      </c>
      <c r="C10" s="12">
        <v>41</v>
      </c>
      <c r="D10" s="61">
        <v>48</v>
      </c>
      <c r="E10" s="61">
        <v>57</v>
      </c>
      <c r="F10" s="61">
        <v>49</v>
      </c>
      <c r="G10" s="34">
        <f t="shared" si="0"/>
        <v>-0.14035087719298245</v>
      </c>
      <c r="H10" s="35">
        <f t="shared" si="1"/>
        <v>9.5668789369105722E-2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23</v>
      </c>
      <c r="C11" s="12">
        <v>11</v>
      </c>
      <c r="D11" s="61">
        <v>11</v>
      </c>
      <c r="E11" s="61">
        <v>28</v>
      </c>
      <c r="F11" s="61">
        <v>15</v>
      </c>
      <c r="G11" s="34">
        <f t="shared" si="0"/>
        <v>-0.4642857142857143</v>
      </c>
      <c r="H11" s="35">
        <f t="shared" si="1"/>
        <v>-0.10134942659159885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39</v>
      </c>
      <c r="C12" s="12">
        <v>44</v>
      </c>
      <c r="D12" s="61">
        <v>70</v>
      </c>
      <c r="E12" s="61">
        <v>46</v>
      </c>
      <c r="F12" s="61">
        <v>64</v>
      </c>
      <c r="G12" s="34">
        <f t="shared" si="0"/>
        <v>0.39130434782608692</v>
      </c>
      <c r="H12" s="35">
        <f t="shared" si="1"/>
        <v>0.13182385133054031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31</v>
      </c>
      <c r="C13" s="12">
        <v>18</v>
      </c>
      <c r="D13" s="61">
        <v>26</v>
      </c>
      <c r="E13" s="61">
        <v>70</v>
      </c>
      <c r="F13" s="61">
        <v>35</v>
      </c>
      <c r="G13" s="34">
        <f t="shared" si="0"/>
        <v>-0.5</v>
      </c>
      <c r="H13" s="35">
        <f t="shared" si="1"/>
        <v>3.0805168913167424E-2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20</v>
      </c>
      <c r="C14" s="12">
        <v>3</v>
      </c>
      <c r="D14" s="61">
        <v>11</v>
      </c>
      <c r="E14" s="61">
        <v>16</v>
      </c>
      <c r="F14" s="61">
        <v>2</v>
      </c>
      <c r="G14" s="34">
        <f t="shared" si="0"/>
        <v>-0.875</v>
      </c>
      <c r="H14" s="35">
        <f t="shared" si="1"/>
        <v>-0.43765867480965093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196</v>
      </c>
      <c r="C15" s="12">
        <v>244</v>
      </c>
      <c r="D15" s="61">
        <v>203</v>
      </c>
      <c r="E15" s="61">
        <v>189</v>
      </c>
      <c r="F15" s="61">
        <v>210</v>
      </c>
      <c r="G15" s="34">
        <f t="shared" si="0"/>
        <v>0.11111111111111116</v>
      </c>
      <c r="H15" s="35">
        <f t="shared" si="1"/>
        <v>1.7397827309224789E-2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127</v>
      </c>
      <c r="C16" s="12">
        <v>145</v>
      </c>
      <c r="D16" s="61">
        <v>180</v>
      </c>
      <c r="E16" s="61">
        <v>164</v>
      </c>
      <c r="F16" s="61">
        <v>92</v>
      </c>
      <c r="G16" s="34">
        <f t="shared" si="0"/>
        <v>-0.43902439024390238</v>
      </c>
      <c r="H16" s="35">
        <f t="shared" si="1"/>
        <v>-7.7437013502650975E-2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16</v>
      </c>
      <c r="C17" s="12">
        <v>15</v>
      </c>
      <c r="D17" s="61">
        <v>15</v>
      </c>
      <c r="E17" s="61">
        <v>17</v>
      </c>
      <c r="F17" s="61">
        <v>9</v>
      </c>
      <c r="G17" s="34">
        <f t="shared" si="0"/>
        <v>-0.47058823529411764</v>
      </c>
      <c r="H17" s="35">
        <f t="shared" si="1"/>
        <v>-0.13397459621556129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12</v>
      </c>
      <c r="C18" s="12">
        <v>15</v>
      </c>
      <c r="D18" s="61">
        <v>7</v>
      </c>
      <c r="E18" s="61">
        <v>16</v>
      </c>
      <c r="F18" s="61">
        <v>18</v>
      </c>
      <c r="G18" s="34">
        <f t="shared" si="0"/>
        <v>0.125</v>
      </c>
      <c r="H18" s="35">
        <f t="shared" si="1"/>
        <v>0.1066819197003217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39</v>
      </c>
      <c r="C19" s="12">
        <v>35</v>
      </c>
      <c r="D19" s="61">
        <v>35</v>
      </c>
      <c r="E19" s="61">
        <v>40</v>
      </c>
      <c r="F19" s="61">
        <v>17</v>
      </c>
      <c r="G19" s="34">
        <f t="shared" si="0"/>
        <v>-0.57499999999999996</v>
      </c>
      <c r="H19" s="35">
        <f t="shared" si="1"/>
        <v>-0.1874575138655673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334</v>
      </c>
      <c r="C20" s="12">
        <v>176</v>
      </c>
      <c r="D20" s="61">
        <v>196</v>
      </c>
      <c r="E20" s="61">
        <v>230</v>
      </c>
      <c r="F20" s="61">
        <v>187</v>
      </c>
      <c r="G20" s="34">
        <f t="shared" si="0"/>
        <v>-0.18695652173913047</v>
      </c>
      <c r="H20" s="35">
        <f t="shared" si="1"/>
        <v>-0.13498470837777177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176</v>
      </c>
      <c r="C21" s="12">
        <v>111</v>
      </c>
      <c r="D21" s="61">
        <v>50</v>
      </c>
      <c r="E21" s="61">
        <v>83</v>
      </c>
      <c r="F21" s="61">
        <v>33</v>
      </c>
      <c r="G21" s="34">
        <f t="shared" si="0"/>
        <v>-0.60240963855421681</v>
      </c>
      <c r="H21" s="35">
        <f t="shared" si="1"/>
        <v>-0.34196299352375381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96</v>
      </c>
      <c r="C22" s="12">
        <v>29</v>
      </c>
      <c r="D22" s="61">
        <v>20</v>
      </c>
      <c r="E22" s="61">
        <v>46</v>
      </c>
      <c r="F22" s="61">
        <v>12</v>
      </c>
      <c r="G22" s="34">
        <f t="shared" si="0"/>
        <v>-0.73913043478260865</v>
      </c>
      <c r="H22" s="35">
        <f t="shared" si="1"/>
        <v>-0.40539644249863949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209</v>
      </c>
      <c r="C23" s="12">
        <v>47</v>
      </c>
      <c r="D23" s="61">
        <v>51</v>
      </c>
      <c r="E23" s="61">
        <v>46</v>
      </c>
      <c r="F23" s="61">
        <v>168</v>
      </c>
      <c r="G23" s="34">
        <f t="shared" ref="G23:G36" si="2">IF(E23&gt;0,F23/E23-1,"-")</f>
        <v>2.652173913043478</v>
      </c>
      <c r="H23" s="35">
        <f t="shared" ref="H23:H36" si="3">IF(B23&gt;0,((F23/B23)^(1/4)-1),"-")</f>
        <v>-5.3129145273312028E-2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36</v>
      </c>
      <c r="C24" s="12">
        <v>12</v>
      </c>
      <c r="D24" s="61">
        <v>21</v>
      </c>
      <c r="E24" s="61">
        <v>36</v>
      </c>
      <c r="F24" s="61">
        <v>5</v>
      </c>
      <c r="G24" s="34">
        <f t="shared" si="2"/>
        <v>-0.86111111111111116</v>
      </c>
      <c r="H24" s="35">
        <f t="shared" si="3"/>
        <v>-0.38952641641921559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45</v>
      </c>
      <c r="C25" s="12">
        <v>19</v>
      </c>
      <c r="D25" s="61">
        <v>79</v>
      </c>
      <c r="E25" s="61">
        <v>73</v>
      </c>
      <c r="F25" s="61">
        <v>41</v>
      </c>
      <c r="G25" s="34">
        <f t="shared" si="2"/>
        <v>-0.43835616438356162</v>
      </c>
      <c r="H25" s="35">
        <f t="shared" si="3"/>
        <v>-2.3003887306390802E-2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8</v>
      </c>
      <c r="C26" s="12">
        <v>11</v>
      </c>
      <c r="D26" s="61">
        <v>13</v>
      </c>
      <c r="E26" s="61">
        <v>31</v>
      </c>
      <c r="F26" s="61">
        <v>25</v>
      </c>
      <c r="G26" s="34">
        <f t="shared" si="2"/>
        <v>-0.19354838709677424</v>
      </c>
      <c r="H26" s="35">
        <f t="shared" si="3"/>
        <v>0.32957397423624712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121</v>
      </c>
      <c r="C27" s="12">
        <v>97</v>
      </c>
      <c r="D27" s="61">
        <v>130</v>
      </c>
      <c r="E27" s="61">
        <v>113</v>
      </c>
      <c r="F27" s="61">
        <v>132</v>
      </c>
      <c r="G27" s="34">
        <f t="shared" si="2"/>
        <v>0.16814159292035402</v>
      </c>
      <c r="H27" s="35">
        <f t="shared" si="3"/>
        <v>2.1991162258356844E-2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20</v>
      </c>
      <c r="C28" s="12">
        <v>11</v>
      </c>
      <c r="D28" s="61">
        <v>16</v>
      </c>
      <c r="E28" s="61">
        <v>28</v>
      </c>
      <c r="F28" s="61">
        <v>18</v>
      </c>
      <c r="G28" s="34">
        <f t="shared" si="2"/>
        <v>-0.3571428571428571</v>
      </c>
      <c r="H28" s="35">
        <f t="shared" si="3"/>
        <v>-2.5996253574703254E-2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43</v>
      </c>
      <c r="C29" s="12">
        <v>45</v>
      </c>
      <c r="D29" s="61">
        <v>71</v>
      </c>
      <c r="E29" s="61">
        <v>51</v>
      </c>
      <c r="F29" s="61">
        <v>26</v>
      </c>
      <c r="G29" s="34">
        <f t="shared" si="2"/>
        <v>-0.49019607843137258</v>
      </c>
      <c r="H29" s="35">
        <f t="shared" si="3"/>
        <v>-0.11818755626780086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11</v>
      </c>
      <c r="C30" s="12">
        <v>22</v>
      </c>
      <c r="D30" s="61">
        <v>39</v>
      </c>
      <c r="E30" s="61">
        <v>39</v>
      </c>
      <c r="F30" s="61">
        <v>25</v>
      </c>
      <c r="G30" s="34">
        <f t="shared" si="2"/>
        <v>-0.35897435897435892</v>
      </c>
      <c r="H30" s="35">
        <f t="shared" si="3"/>
        <v>0.22782601490961185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19</v>
      </c>
      <c r="C31" s="12">
        <v>20</v>
      </c>
      <c r="D31" s="61">
        <v>17</v>
      </c>
      <c r="E31" s="61">
        <v>14</v>
      </c>
      <c r="F31" s="61">
        <v>6</v>
      </c>
      <c r="G31" s="34">
        <f t="shared" si="2"/>
        <v>-0.5714285714285714</v>
      </c>
      <c r="H31" s="35">
        <f t="shared" si="3"/>
        <v>-0.25036576455646298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136</v>
      </c>
      <c r="C32" s="12">
        <v>8</v>
      </c>
      <c r="D32" s="61">
        <v>15</v>
      </c>
      <c r="E32" s="61">
        <v>16</v>
      </c>
      <c r="F32" s="61">
        <v>8</v>
      </c>
      <c r="G32" s="34">
        <f t="shared" si="2"/>
        <v>-0.5</v>
      </c>
      <c r="H32" s="35">
        <f t="shared" si="3"/>
        <v>-0.50752093949454768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21</v>
      </c>
      <c r="C33" s="12">
        <v>31</v>
      </c>
      <c r="D33" s="61">
        <v>12</v>
      </c>
      <c r="E33" s="61">
        <v>32</v>
      </c>
      <c r="F33" s="61">
        <v>16</v>
      </c>
      <c r="G33" s="34">
        <f t="shared" si="2"/>
        <v>-0.5</v>
      </c>
      <c r="H33" s="35">
        <f t="shared" si="3"/>
        <v>-6.5724044543599813E-2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14</v>
      </c>
      <c r="C34" s="12">
        <v>15</v>
      </c>
      <c r="D34" s="61">
        <v>13</v>
      </c>
      <c r="E34" s="61">
        <v>6</v>
      </c>
      <c r="F34" s="61">
        <v>14</v>
      </c>
      <c r="G34" s="34">
        <f t="shared" si="2"/>
        <v>1.3333333333333335</v>
      </c>
      <c r="H34" s="35">
        <f t="shared" si="3"/>
        <v>0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2</v>
      </c>
      <c r="C35" s="12">
        <v>0</v>
      </c>
      <c r="D35" s="61">
        <v>16</v>
      </c>
      <c r="E35" s="61">
        <v>9</v>
      </c>
      <c r="F35" s="61">
        <v>5</v>
      </c>
      <c r="G35" s="34">
        <f t="shared" si="2"/>
        <v>-0.44444444444444442</v>
      </c>
      <c r="H35" s="35">
        <f t="shared" si="3"/>
        <v>0.25743342968293548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269</v>
      </c>
      <c r="C36" s="66">
        <f t="shared" si="4"/>
        <v>193</v>
      </c>
      <c r="D36" s="66">
        <f t="shared" si="4"/>
        <v>182</v>
      </c>
      <c r="E36" s="66">
        <f t="shared" si="4"/>
        <v>290</v>
      </c>
      <c r="F36" s="66">
        <v>186</v>
      </c>
      <c r="G36" s="34">
        <f t="shared" si="2"/>
        <v>-0.35862068965517246</v>
      </c>
      <c r="H36" s="35">
        <f t="shared" si="3"/>
        <v>-8.8114802232452383E-2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8941</v>
      </c>
      <c r="C37" s="79">
        <v>7372</v>
      </c>
      <c r="D37" s="87">
        <v>8215</v>
      </c>
      <c r="E37" s="87">
        <v>10477</v>
      </c>
      <c r="F37" s="87">
        <v>9191</v>
      </c>
      <c r="G37" s="84">
        <f t="shared" si="0"/>
        <v>-0.12274506060895296</v>
      </c>
      <c r="H37" s="85">
        <f t="shared" si="1"/>
        <v>6.9181467330796664E-3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19887</v>
      </c>
      <c r="C38" s="81">
        <v>17516</v>
      </c>
      <c r="D38" s="87">
        <v>21171</v>
      </c>
      <c r="E38" s="87">
        <v>28104</v>
      </c>
      <c r="F38" s="87">
        <v>26619</v>
      </c>
      <c r="G38" s="84">
        <f t="shared" si="0"/>
        <v>-5.283945345858243E-2</v>
      </c>
      <c r="H38" s="84">
        <f t="shared" si="1"/>
        <v>7.5611942706850455E-2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11" priority="8" stopIfTrue="1" operator="notEqual">
      <formula>0</formula>
    </cfRule>
  </conditionalFormatting>
  <conditionalFormatting sqref="F5:F38">
    <cfRule type="cellIs" dxfId="210" priority="11" stopIfTrue="1" operator="lessThan">
      <formula>0</formula>
    </cfRule>
  </conditionalFormatting>
  <conditionalFormatting sqref="A37:A38">
    <cfRule type="cellIs" dxfId="209" priority="6" stopIfTrue="1" operator="lessThan">
      <formula>0</formula>
    </cfRule>
  </conditionalFormatting>
  <conditionalFormatting sqref="I37:I38">
    <cfRule type="cellIs" dxfId="208" priority="5" stopIfTrue="1" operator="lessThan">
      <formula>0</formula>
    </cfRule>
  </conditionalFormatting>
  <conditionalFormatting sqref="B5:B38">
    <cfRule type="cellIs" dxfId="207" priority="4" stopIfTrue="1" operator="lessThan">
      <formula>0</formula>
    </cfRule>
  </conditionalFormatting>
  <conditionalFormatting sqref="C5:C38">
    <cfRule type="cellIs" dxfId="206" priority="3" stopIfTrue="1" operator="lessThan">
      <formula>0</formula>
    </cfRule>
  </conditionalFormatting>
  <conditionalFormatting sqref="D5:D38">
    <cfRule type="cellIs" dxfId="205" priority="2" stopIfTrue="1" operator="lessThan">
      <formula>0</formula>
    </cfRule>
  </conditionalFormatting>
  <conditionalFormatting sqref="E5:E38">
    <cfRule type="cellIs" dxfId="20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4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103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43412</v>
      </c>
      <c r="C5" s="20">
        <v>51142</v>
      </c>
      <c r="D5" s="60">
        <v>56810</v>
      </c>
      <c r="E5" s="61">
        <v>55864</v>
      </c>
      <c r="F5" s="61">
        <v>53504</v>
      </c>
      <c r="G5" s="34">
        <f>IF(E5&gt;0,F5/E5-1,"-")</f>
        <v>-4.2245453243591524E-2</v>
      </c>
      <c r="H5" s="35">
        <f>IF(B5&gt;0,((F5/B5)^(1/4)-1),"-")</f>
        <v>5.3644523730028704E-2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9011</v>
      </c>
      <c r="C6" s="12">
        <v>9863</v>
      </c>
      <c r="D6" s="61">
        <v>11041</v>
      </c>
      <c r="E6" s="61">
        <v>11089</v>
      </c>
      <c r="F6" s="61">
        <v>11927</v>
      </c>
      <c r="G6" s="34">
        <f t="shared" ref="G6:G38" si="0">IF(E6&gt;0,F6/E6-1,"-")</f>
        <v>7.5570385066281887E-2</v>
      </c>
      <c r="H6" s="35">
        <f t="shared" ref="H6:H38" si="1">IF(B6&gt;0,((F6/B6)^(1/4)-1),"-")</f>
        <v>7.2604358539571034E-2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4231</v>
      </c>
      <c r="C7" s="12">
        <v>3882</v>
      </c>
      <c r="D7" s="61">
        <v>4084</v>
      </c>
      <c r="E7" s="61">
        <v>4641</v>
      </c>
      <c r="F7" s="61">
        <v>3991</v>
      </c>
      <c r="G7" s="34">
        <f t="shared" si="0"/>
        <v>-0.14005602240896353</v>
      </c>
      <c r="H7" s="35">
        <f t="shared" si="1"/>
        <v>-1.4493085735803324E-2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1424</v>
      </c>
      <c r="C8" s="12">
        <v>1691</v>
      </c>
      <c r="D8" s="61">
        <v>1666</v>
      </c>
      <c r="E8" s="61">
        <v>1933</v>
      </c>
      <c r="F8" s="61">
        <v>2204</v>
      </c>
      <c r="G8" s="34">
        <f t="shared" si="0"/>
        <v>0.14019658561821013</v>
      </c>
      <c r="H8" s="35">
        <f t="shared" si="1"/>
        <v>0.11538654233615064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870</v>
      </c>
      <c r="C9" s="12">
        <v>760</v>
      </c>
      <c r="D9" s="61">
        <v>1155</v>
      </c>
      <c r="E9" s="61">
        <v>1285</v>
      </c>
      <c r="F9" s="61">
        <v>1099</v>
      </c>
      <c r="G9" s="34">
        <f t="shared" si="0"/>
        <v>-0.1447470817120623</v>
      </c>
      <c r="H9" s="35">
        <f t="shared" si="1"/>
        <v>6.015559563735362E-2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153</v>
      </c>
      <c r="C10" s="12">
        <v>175</v>
      </c>
      <c r="D10" s="61">
        <v>167</v>
      </c>
      <c r="E10" s="61">
        <v>141</v>
      </c>
      <c r="F10" s="61">
        <v>92</v>
      </c>
      <c r="G10" s="34">
        <f t="shared" si="0"/>
        <v>-0.34751773049645385</v>
      </c>
      <c r="H10" s="35">
        <f t="shared" si="1"/>
        <v>-0.11940929065556627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30</v>
      </c>
      <c r="C11" s="12">
        <v>75</v>
      </c>
      <c r="D11" s="61">
        <v>47</v>
      </c>
      <c r="E11" s="61">
        <v>57</v>
      </c>
      <c r="F11" s="61">
        <v>110</v>
      </c>
      <c r="G11" s="34">
        <f t="shared" si="0"/>
        <v>0.92982456140350878</v>
      </c>
      <c r="H11" s="35">
        <f t="shared" si="1"/>
        <v>0.38378257523090542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150</v>
      </c>
      <c r="C12" s="12">
        <v>143</v>
      </c>
      <c r="D12" s="61">
        <v>192</v>
      </c>
      <c r="E12" s="61">
        <v>274</v>
      </c>
      <c r="F12" s="61">
        <v>185</v>
      </c>
      <c r="G12" s="34">
        <f t="shared" si="0"/>
        <v>-0.32481751824817517</v>
      </c>
      <c r="H12" s="35">
        <f t="shared" si="1"/>
        <v>5.3828931372250199E-2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172</v>
      </c>
      <c r="C13" s="12">
        <v>190</v>
      </c>
      <c r="D13" s="61">
        <v>206</v>
      </c>
      <c r="E13" s="61">
        <v>285</v>
      </c>
      <c r="F13" s="61">
        <v>251</v>
      </c>
      <c r="G13" s="34">
        <f t="shared" si="0"/>
        <v>-0.11929824561403513</v>
      </c>
      <c r="H13" s="35">
        <f t="shared" si="1"/>
        <v>9.9097749580617345E-2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36</v>
      </c>
      <c r="C14" s="12">
        <v>26</v>
      </c>
      <c r="D14" s="61">
        <v>23</v>
      </c>
      <c r="E14" s="61">
        <v>62</v>
      </c>
      <c r="F14" s="61">
        <v>29</v>
      </c>
      <c r="G14" s="34">
        <f t="shared" si="0"/>
        <v>-0.532258064516129</v>
      </c>
      <c r="H14" s="35">
        <f t="shared" si="1"/>
        <v>-5.2620737056298772E-2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585</v>
      </c>
      <c r="C15" s="12">
        <v>621</v>
      </c>
      <c r="D15" s="61">
        <v>729</v>
      </c>
      <c r="E15" s="61">
        <v>745</v>
      </c>
      <c r="F15" s="61">
        <v>780</v>
      </c>
      <c r="G15" s="34">
        <f t="shared" si="0"/>
        <v>4.6979865771812124E-2</v>
      </c>
      <c r="H15" s="35">
        <f t="shared" si="1"/>
        <v>7.4569931823541991E-2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204</v>
      </c>
      <c r="C16" s="12">
        <v>254</v>
      </c>
      <c r="D16" s="61">
        <v>277</v>
      </c>
      <c r="E16" s="61">
        <v>379</v>
      </c>
      <c r="F16" s="61">
        <v>261</v>
      </c>
      <c r="G16" s="34">
        <f t="shared" si="0"/>
        <v>-0.31134564643799467</v>
      </c>
      <c r="H16" s="35">
        <f t="shared" si="1"/>
        <v>6.3536954833186554E-2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35</v>
      </c>
      <c r="C17" s="12">
        <v>32</v>
      </c>
      <c r="D17" s="61">
        <v>56</v>
      </c>
      <c r="E17" s="61">
        <v>44</v>
      </c>
      <c r="F17" s="61">
        <v>45</v>
      </c>
      <c r="G17" s="34">
        <f t="shared" si="0"/>
        <v>2.2727272727272707E-2</v>
      </c>
      <c r="H17" s="35">
        <f t="shared" si="1"/>
        <v>6.4844316803015944E-2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24</v>
      </c>
      <c r="C18" s="12">
        <v>51</v>
      </c>
      <c r="D18" s="61">
        <v>33</v>
      </c>
      <c r="E18" s="61">
        <v>53</v>
      </c>
      <c r="F18" s="61">
        <v>31</v>
      </c>
      <c r="G18" s="34">
        <f t="shared" si="0"/>
        <v>-0.41509433962264153</v>
      </c>
      <c r="H18" s="35">
        <f t="shared" si="1"/>
        <v>6.6074641577918758E-2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58</v>
      </c>
      <c r="C19" s="12">
        <v>47</v>
      </c>
      <c r="D19" s="61">
        <v>71</v>
      </c>
      <c r="E19" s="61">
        <v>87</v>
      </c>
      <c r="F19" s="61">
        <v>75</v>
      </c>
      <c r="G19" s="34">
        <f t="shared" si="0"/>
        <v>-0.13793103448275867</v>
      </c>
      <c r="H19" s="35">
        <f t="shared" si="1"/>
        <v>6.6370979241443528E-2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477</v>
      </c>
      <c r="C20" s="12">
        <v>426</v>
      </c>
      <c r="D20" s="61">
        <v>539</v>
      </c>
      <c r="E20" s="61">
        <v>557</v>
      </c>
      <c r="F20" s="61">
        <v>520</v>
      </c>
      <c r="G20" s="34">
        <f t="shared" si="0"/>
        <v>-6.6427289048473948E-2</v>
      </c>
      <c r="H20" s="35">
        <f t="shared" si="1"/>
        <v>2.1812570523752628E-2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149</v>
      </c>
      <c r="C21" s="12">
        <v>184</v>
      </c>
      <c r="D21" s="61">
        <v>150</v>
      </c>
      <c r="E21" s="61">
        <v>160</v>
      </c>
      <c r="F21" s="61">
        <v>153</v>
      </c>
      <c r="G21" s="34">
        <f t="shared" si="0"/>
        <v>-4.3749999999999956E-2</v>
      </c>
      <c r="H21" s="35">
        <f t="shared" si="1"/>
        <v>6.6448837863750665E-3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45</v>
      </c>
      <c r="C22" s="12">
        <v>17</v>
      </c>
      <c r="D22" s="61">
        <v>34</v>
      </c>
      <c r="E22" s="61">
        <v>104</v>
      </c>
      <c r="F22" s="61">
        <v>159</v>
      </c>
      <c r="G22" s="34">
        <f t="shared" si="0"/>
        <v>0.52884615384615374</v>
      </c>
      <c r="H22" s="35">
        <f t="shared" si="1"/>
        <v>0.37102745802174142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104</v>
      </c>
      <c r="C23" s="12">
        <v>229</v>
      </c>
      <c r="D23" s="61">
        <v>170</v>
      </c>
      <c r="E23" s="61">
        <v>453</v>
      </c>
      <c r="F23" s="61">
        <v>184</v>
      </c>
      <c r="G23" s="34">
        <f t="shared" ref="G23:G36" si="2">IF(E23&gt;0,F23/E23-1,"-")</f>
        <v>-0.59381898454746129</v>
      </c>
      <c r="H23" s="35">
        <f t="shared" ref="H23:H36" si="3">IF(B23&gt;0,((F23/B23)^(1/4)-1),"-")</f>
        <v>0.15331016796105312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62</v>
      </c>
      <c r="C24" s="12">
        <v>112</v>
      </c>
      <c r="D24" s="61">
        <v>74</v>
      </c>
      <c r="E24" s="61">
        <v>91</v>
      </c>
      <c r="F24" s="61">
        <v>117</v>
      </c>
      <c r="G24" s="34">
        <f t="shared" si="2"/>
        <v>0.28571428571428581</v>
      </c>
      <c r="H24" s="35">
        <f t="shared" si="3"/>
        <v>0.17205648740531121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102</v>
      </c>
      <c r="C25" s="12">
        <v>251</v>
      </c>
      <c r="D25" s="61">
        <v>336</v>
      </c>
      <c r="E25" s="61">
        <v>151</v>
      </c>
      <c r="F25" s="61">
        <v>214</v>
      </c>
      <c r="G25" s="34">
        <f t="shared" si="2"/>
        <v>0.41721854304635753</v>
      </c>
      <c r="H25" s="35">
        <f t="shared" si="3"/>
        <v>0.20352024568005156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40</v>
      </c>
      <c r="C26" s="12">
        <v>76</v>
      </c>
      <c r="D26" s="61">
        <v>92</v>
      </c>
      <c r="E26" s="61">
        <v>136</v>
      </c>
      <c r="F26" s="61">
        <v>142</v>
      </c>
      <c r="G26" s="34">
        <f t="shared" si="2"/>
        <v>4.4117647058823595E-2</v>
      </c>
      <c r="H26" s="35">
        <f t="shared" si="3"/>
        <v>0.37264138366205368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507</v>
      </c>
      <c r="C27" s="12">
        <v>496</v>
      </c>
      <c r="D27" s="61">
        <v>443</v>
      </c>
      <c r="E27" s="61">
        <v>607</v>
      </c>
      <c r="F27" s="61">
        <v>621</v>
      </c>
      <c r="G27" s="34">
        <f t="shared" si="2"/>
        <v>2.3064250411861664E-2</v>
      </c>
      <c r="H27" s="35">
        <f t="shared" si="3"/>
        <v>5.2012524418651784E-2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44</v>
      </c>
      <c r="C28" s="12">
        <v>5</v>
      </c>
      <c r="D28" s="61">
        <v>13</v>
      </c>
      <c r="E28" s="61">
        <v>45</v>
      </c>
      <c r="F28" s="61">
        <v>50</v>
      </c>
      <c r="G28" s="34">
        <f t="shared" si="2"/>
        <v>0.11111111111111116</v>
      </c>
      <c r="H28" s="35">
        <f t="shared" si="3"/>
        <v>3.247449449274642E-2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135</v>
      </c>
      <c r="C29" s="12">
        <v>73</v>
      </c>
      <c r="D29" s="61">
        <v>39</v>
      </c>
      <c r="E29" s="61">
        <v>90</v>
      </c>
      <c r="F29" s="61">
        <v>78</v>
      </c>
      <c r="G29" s="34">
        <f t="shared" si="2"/>
        <v>-0.1333333333333333</v>
      </c>
      <c r="H29" s="35">
        <f t="shared" si="3"/>
        <v>-0.12815313840899101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43</v>
      </c>
      <c r="C30" s="12">
        <v>65</v>
      </c>
      <c r="D30" s="61">
        <v>94</v>
      </c>
      <c r="E30" s="61">
        <v>113</v>
      </c>
      <c r="F30" s="61">
        <v>141</v>
      </c>
      <c r="G30" s="34">
        <f t="shared" si="2"/>
        <v>0.24778761061946897</v>
      </c>
      <c r="H30" s="35">
        <f t="shared" si="3"/>
        <v>0.3456671921071568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47</v>
      </c>
      <c r="C31" s="12">
        <v>52</v>
      </c>
      <c r="D31" s="61">
        <v>31</v>
      </c>
      <c r="E31" s="61">
        <v>43</v>
      </c>
      <c r="F31" s="61">
        <v>43</v>
      </c>
      <c r="G31" s="34">
        <f t="shared" si="2"/>
        <v>0</v>
      </c>
      <c r="H31" s="35">
        <f t="shared" si="3"/>
        <v>-2.1991454743222838E-2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15</v>
      </c>
      <c r="C32" s="12">
        <v>13</v>
      </c>
      <c r="D32" s="61">
        <v>3</v>
      </c>
      <c r="E32" s="61">
        <v>19</v>
      </c>
      <c r="F32" s="61">
        <v>10</v>
      </c>
      <c r="G32" s="34">
        <f t="shared" si="2"/>
        <v>-0.47368421052631582</v>
      </c>
      <c r="H32" s="35">
        <f t="shared" si="3"/>
        <v>-9.6397996390155227E-2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34</v>
      </c>
      <c r="C33" s="12">
        <v>34</v>
      </c>
      <c r="D33" s="61">
        <v>22</v>
      </c>
      <c r="E33" s="61">
        <v>55</v>
      </c>
      <c r="F33" s="61">
        <v>41</v>
      </c>
      <c r="G33" s="34">
        <f t="shared" si="2"/>
        <v>-0.25454545454545452</v>
      </c>
      <c r="H33" s="35">
        <f t="shared" si="3"/>
        <v>4.7915429417583866E-2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16</v>
      </c>
      <c r="C34" s="12">
        <v>47</v>
      </c>
      <c r="D34" s="61">
        <v>62</v>
      </c>
      <c r="E34" s="61">
        <v>78</v>
      </c>
      <c r="F34" s="61">
        <v>47</v>
      </c>
      <c r="G34" s="34">
        <f t="shared" si="2"/>
        <v>-0.39743589743589747</v>
      </c>
      <c r="H34" s="35">
        <f t="shared" si="3"/>
        <v>0.30916524934794265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20</v>
      </c>
      <c r="C35" s="12">
        <v>11</v>
      </c>
      <c r="D35" s="61">
        <v>14</v>
      </c>
      <c r="E35" s="61">
        <v>18</v>
      </c>
      <c r="F35" s="61">
        <v>12</v>
      </c>
      <c r="G35" s="34">
        <f t="shared" si="2"/>
        <v>-0.33333333333333337</v>
      </c>
      <c r="H35" s="35">
        <f t="shared" si="3"/>
        <v>-0.11988826320660662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433</v>
      </c>
      <c r="C36" s="66">
        <f t="shared" si="4"/>
        <v>449</v>
      </c>
      <c r="D36" s="66">
        <f t="shared" si="4"/>
        <v>641</v>
      </c>
      <c r="E36" s="66">
        <f t="shared" si="4"/>
        <v>786</v>
      </c>
      <c r="F36" s="66">
        <v>940</v>
      </c>
      <c r="G36" s="34">
        <f t="shared" si="2"/>
        <v>0.1959287531806615</v>
      </c>
      <c r="H36" s="35">
        <f t="shared" si="3"/>
        <v>0.21383593191982109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19256</v>
      </c>
      <c r="C37" s="79">
        <v>20350</v>
      </c>
      <c r="D37" s="87">
        <v>22504</v>
      </c>
      <c r="E37" s="87">
        <v>24581</v>
      </c>
      <c r="F37" s="87">
        <v>24552</v>
      </c>
      <c r="G37" s="84">
        <f t="shared" si="0"/>
        <v>-1.1797729954029501E-3</v>
      </c>
      <c r="H37" s="85">
        <f t="shared" si="1"/>
        <v>6.2625416818754998E-2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62668</v>
      </c>
      <c r="C38" s="81">
        <v>71492</v>
      </c>
      <c r="D38" s="87">
        <v>79314</v>
      </c>
      <c r="E38" s="87">
        <v>80445</v>
      </c>
      <c r="F38" s="87">
        <v>78056</v>
      </c>
      <c r="G38" s="84">
        <f t="shared" si="0"/>
        <v>-2.9697308720243676E-2</v>
      </c>
      <c r="H38" s="84">
        <f t="shared" si="1"/>
        <v>5.642851301985452E-2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203" priority="8" stopIfTrue="1" operator="notEqual">
      <formula>0</formula>
    </cfRule>
  </conditionalFormatting>
  <conditionalFormatting sqref="F5:F38">
    <cfRule type="cellIs" dxfId="202" priority="11" stopIfTrue="1" operator="lessThan">
      <formula>0</formula>
    </cfRule>
  </conditionalFormatting>
  <conditionalFormatting sqref="A37:A38">
    <cfRule type="cellIs" dxfId="201" priority="6" stopIfTrue="1" operator="lessThan">
      <formula>0</formula>
    </cfRule>
  </conditionalFormatting>
  <conditionalFormatting sqref="I37:I38">
    <cfRule type="cellIs" dxfId="200" priority="5" stopIfTrue="1" operator="lessThan">
      <formula>0</formula>
    </cfRule>
  </conditionalFormatting>
  <conditionalFormatting sqref="B5:B38">
    <cfRule type="cellIs" dxfId="199" priority="4" stopIfTrue="1" operator="lessThan">
      <formula>0</formula>
    </cfRule>
  </conditionalFormatting>
  <conditionalFormatting sqref="C5:C38">
    <cfRule type="cellIs" dxfId="198" priority="3" stopIfTrue="1" operator="lessThan">
      <formula>0</formula>
    </cfRule>
  </conditionalFormatting>
  <conditionalFormatting sqref="D5:D38">
    <cfRule type="cellIs" dxfId="197" priority="2" stopIfTrue="1" operator="lessThan">
      <formula>0</formula>
    </cfRule>
  </conditionalFormatting>
  <conditionalFormatting sqref="E5:E38">
    <cfRule type="cellIs" dxfId="19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4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111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60681</v>
      </c>
      <c r="C5" s="20">
        <v>70852</v>
      </c>
      <c r="D5" s="60">
        <v>83890</v>
      </c>
      <c r="E5" s="61">
        <v>88599</v>
      </c>
      <c r="F5" s="61">
        <v>76749</v>
      </c>
      <c r="G5" s="34">
        <f>IF(E5&gt;0,F5/E5-1,"-")</f>
        <v>-0.13374868790844141</v>
      </c>
      <c r="H5" s="35">
        <f>IF(B5&gt;0,((F5/B5)^(1/4)-1),"-")</f>
        <v>6.0486145383646495E-2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12673</v>
      </c>
      <c r="C6" s="12">
        <v>15220</v>
      </c>
      <c r="D6" s="61">
        <v>13798</v>
      </c>
      <c r="E6" s="61">
        <v>12723</v>
      </c>
      <c r="F6" s="61">
        <v>12095</v>
      </c>
      <c r="G6" s="34">
        <f t="shared" ref="G6:G38" si="0">IF(E6&gt;0,F6/E6-1,"-")</f>
        <v>-4.9359427807906919E-2</v>
      </c>
      <c r="H6" s="35">
        <f t="shared" ref="H6:H38" si="1">IF(B6&gt;0,((F6/B6)^(1/4)-1),"-")</f>
        <v>-1.1602565529027609E-2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6361</v>
      </c>
      <c r="C7" s="12">
        <v>5900</v>
      </c>
      <c r="D7" s="61">
        <v>5899</v>
      </c>
      <c r="E7" s="61">
        <v>6912</v>
      </c>
      <c r="F7" s="61">
        <v>6142</v>
      </c>
      <c r="G7" s="34">
        <f t="shared" si="0"/>
        <v>-0.11140046296296291</v>
      </c>
      <c r="H7" s="35">
        <f t="shared" si="1"/>
        <v>-8.7205474298767127E-3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2985</v>
      </c>
      <c r="C8" s="12">
        <v>2946</v>
      </c>
      <c r="D8" s="61">
        <v>2975</v>
      </c>
      <c r="E8" s="61">
        <v>3531</v>
      </c>
      <c r="F8" s="61">
        <v>3056</v>
      </c>
      <c r="G8" s="34">
        <f t="shared" si="0"/>
        <v>-0.13452279807419998</v>
      </c>
      <c r="H8" s="35">
        <f t="shared" si="1"/>
        <v>5.8940832701177559E-3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5331</v>
      </c>
      <c r="C9" s="12">
        <v>3795</v>
      </c>
      <c r="D9" s="61">
        <v>4566</v>
      </c>
      <c r="E9" s="61">
        <v>5257</v>
      </c>
      <c r="F9" s="61">
        <v>4938</v>
      </c>
      <c r="G9" s="34">
        <f t="shared" si="0"/>
        <v>-6.0680996766216522E-2</v>
      </c>
      <c r="H9" s="35">
        <f t="shared" si="1"/>
        <v>-1.8962517542640556E-2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353</v>
      </c>
      <c r="C10" s="12">
        <v>384</v>
      </c>
      <c r="D10" s="61">
        <v>340</v>
      </c>
      <c r="E10" s="61">
        <v>356</v>
      </c>
      <c r="F10" s="61">
        <v>330</v>
      </c>
      <c r="G10" s="34">
        <f t="shared" si="0"/>
        <v>-7.3033707865168496E-2</v>
      </c>
      <c r="H10" s="35">
        <f t="shared" si="1"/>
        <v>-1.6702786100068923E-2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150</v>
      </c>
      <c r="C11" s="12">
        <v>174</v>
      </c>
      <c r="D11" s="61">
        <v>177</v>
      </c>
      <c r="E11" s="61">
        <v>157</v>
      </c>
      <c r="F11" s="61">
        <v>212</v>
      </c>
      <c r="G11" s="34">
        <f t="shared" si="0"/>
        <v>0.35031847133757954</v>
      </c>
      <c r="H11" s="35">
        <f t="shared" si="1"/>
        <v>9.0338005700587365E-2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422</v>
      </c>
      <c r="C12" s="12">
        <v>366</v>
      </c>
      <c r="D12" s="61">
        <v>366</v>
      </c>
      <c r="E12" s="61">
        <v>499</v>
      </c>
      <c r="F12" s="61">
        <v>562</v>
      </c>
      <c r="G12" s="34">
        <f t="shared" si="0"/>
        <v>0.12625250501002006</v>
      </c>
      <c r="H12" s="35">
        <f t="shared" si="1"/>
        <v>7.4251493521630962E-2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411</v>
      </c>
      <c r="C13" s="12">
        <v>310</v>
      </c>
      <c r="D13" s="61">
        <v>344</v>
      </c>
      <c r="E13" s="61">
        <v>386</v>
      </c>
      <c r="F13" s="61">
        <v>444</v>
      </c>
      <c r="G13" s="34">
        <f t="shared" si="0"/>
        <v>0.15025906735751304</v>
      </c>
      <c r="H13" s="35">
        <f t="shared" si="1"/>
        <v>1.9495438717885172E-2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223</v>
      </c>
      <c r="C14" s="12">
        <v>195</v>
      </c>
      <c r="D14" s="61">
        <v>196</v>
      </c>
      <c r="E14" s="61">
        <v>261</v>
      </c>
      <c r="F14" s="61">
        <v>231</v>
      </c>
      <c r="G14" s="34">
        <f t="shared" si="0"/>
        <v>-0.11494252873563215</v>
      </c>
      <c r="H14" s="35">
        <f t="shared" si="1"/>
        <v>8.8504201728649701E-3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1385</v>
      </c>
      <c r="C15" s="12">
        <v>1406</v>
      </c>
      <c r="D15" s="61">
        <v>1239</v>
      </c>
      <c r="E15" s="61">
        <v>1474</v>
      </c>
      <c r="F15" s="61">
        <v>1298</v>
      </c>
      <c r="G15" s="34">
        <f t="shared" si="0"/>
        <v>-0.11940298507462688</v>
      </c>
      <c r="H15" s="35">
        <f t="shared" si="1"/>
        <v>-1.6088062494130417E-2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857</v>
      </c>
      <c r="C16" s="12">
        <v>832</v>
      </c>
      <c r="D16" s="61">
        <v>851</v>
      </c>
      <c r="E16" s="61">
        <v>971</v>
      </c>
      <c r="F16" s="61">
        <v>839</v>
      </c>
      <c r="G16" s="34">
        <f t="shared" si="0"/>
        <v>-0.1359423274974253</v>
      </c>
      <c r="H16" s="35">
        <f t="shared" si="1"/>
        <v>-5.2927468289233337E-3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143</v>
      </c>
      <c r="C17" s="12">
        <v>169</v>
      </c>
      <c r="D17" s="61">
        <v>129</v>
      </c>
      <c r="E17" s="61">
        <v>148</v>
      </c>
      <c r="F17" s="61">
        <v>122</v>
      </c>
      <c r="G17" s="34">
        <f t="shared" si="0"/>
        <v>-0.17567567567567566</v>
      </c>
      <c r="H17" s="35">
        <f t="shared" si="1"/>
        <v>-3.8927947640415517E-2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67</v>
      </c>
      <c r="C18" s="12">
        <v>51</v>
      </c>
      <c r="D18" s="61">
        <v>83</v>
      </c>
      <c r="E18" s="61">
        <v>121</v>
      </c>
      <c r="F18" s="61">
        <v>84</v>
      </c>
      <c r="G18" s="34">
        <f t="shared" si="0"/>
        <v>-0.30578512396694213</v>
      </c>
      <c r="H18" s="35">
        <f t="shared" si="1"/>
        <v>5.8159464706018849E-2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393</v>
      </c>
      <c r="C19" s="12">
        <v>284</v>
      </c>
      <c r="D19" s="61">
        <v>244</v>
      </c>
      <c r="E19" s="61">
        <v>229</v>
      </c>
      <c r="F19" s="61">
        <v>361</v>
      </c>
      <c r="G19" s="34">
        <f t="shared" si="0"/>
        <v>0.57641921397379914</v>
      </c>
      <c r="H19" s="35">
        <f t="shared" si="1"/>
        <v>-2.10090820747596E-2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595</v>
      </c>
      <c r="C20" s="12">
        <v>341</v>
      </c>
      <c r="D20" s="61">
        <v>478</v>
      </c>
      <c r="E20" s="61">
        <v>549</v>
      </c>
      <c r="F20" s="61">
        <v>567</v>
      </c>
      <c r="G20" s="34">
        <f t="shared" si="0"/>
        <v>3.2786885245901676E-2</v>
      </c>
      <c r="H20" s="35">
        <f t="shared" si="1"/>
        <v>-1.1978208649246036E-2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214</v>
      </c>
      <c r="C21" s="12">
        <v>142</v>
      </c>
      <c r="D21" s="61">
        <v>211</v>
      </c>
      <c r="E21" s="61">
        <v>314</v>
      </c>
      <c r="F21" s="61">
        <v>220</v>
      </c>
      <c r="G21" s="34">
        <f t="shared" si="0"/>
        <v>-0.29936305732484081</v>
      </c>
      <c r="H21" s="35">
        <f t="shared" si="1"/>
        <v>6.9368319611904372E-3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101</v>
      </c>
      <c r="C22" s="12">
        <v>90</v>
      </c>
      <c r="D22" s="61">
        <v>85</v>
      </c>
      <c r="E22" s="61">
        <v>147</v>
      </c>
      <c r="F22" s="61">
        <v>166</v>
      </c>
      <c r="G22" s="34">
        <f t="shared" si="0"/>
        <v>0.12925170068027203</v>
      </c>
      <c r="H22" s="35">
        <f t="shared" si="1"/>
        <v>0.13226133888906877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171</v>
      </c>
      <c r="C23" s="12">
        <v>108</v>
      </c>
      <c r="D23" s="61">
        <v>114</v>
      </c>
      <c r="E23" s="61">
        <v>165</v>
      </c>
      <c r="F23" s="61">
        <v>178</v>
      </c>
      <c r="G23" s="34">
        <f t="shared" ref="G23:G36" si="2">IF(E23&gt;0,F23/E23-1,"-")</f>
        <v>7.8787878787878851E-2</v>
      </c>
      <c r="H23" s="35">
        <f t="shared" ref="H23:H36" si="3">IF(B23&gt;0,((F23/B23)^(1/4)-1),"-")</f>
        <v>1.0080467475412691E-2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80</v>
      </c>
      <c r="C24" s="12">
        <v>80</v>
      </c>
      <c r="D24" s="61">
        <v>118</v>
      </c>
      <c r="E24" s="61">
        <v>131</v>
      </c>
      <c r="F24" s="61">
        <v>71</v>
      </c>
      <c r="G24" s="34">
        <f t="shared" si="2"/>
        <v>-0.4580152671755725</v>
      </c>
      <c r="H24" s="35">
        <f t="shared" si="3"/>
        <v>-2.9395969475276451E-2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367</v>
      </c>
      <c r="C25" s="12">
        <v>386</v>
      </c>
      <c r="D25" s="61">
        <v>432</v>
      </c>
      <c r="E25" s="61">
        <v>1079</v>
      </c>
      <c r="F25" s="61">
        <v>553</v>
      </c>
      <c r="G25" s="34">
        <f t="shared" si="2"/>
        <v>-0.48748841519925856</v>
      </c>
      <c r="H25" s="35">
        <f t="shared" si="3"/>
        <v>0.10793623648118023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239</v>
      </c>
      <c r="C26" s="12">
        <v>169</v>
      </c>
      <c r="D26" s="61">
        <v>223</v>
      </c>
      <c r="E26" s="61">
        <v>305</v>
      </c>
      <c r="F26" s="61">
        <v>379</v>
      </c>
      <c r="G26" s="34">
        <f t="shared" si="2"/>
        <v>0.24262295081967222</v>
      </c>
      <c r="H26" s="35">
        <f t="shared" si="3"/>
        <v>0.12217432318280763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1000</v>
      </c>
      <c r="C27" s="12">
        <v>886</v>
      </c>
      <c r="D27" s="61">
        <v>1230</v>
      </c>
      <c r="E27" s="61">
        <v>1564</v>
      </c>
      <c r="F27" s="61">
        <v>1664</v>
      </c>
      <c r="G27" s="34">
        <f t="shared" si="2"/>
        <v>6.3938618925831303E-2</v>
      </c>
      <c r="H27" s="35">
        <f t="shared" si="3"/>
        <v>0.13576460577347094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115</v>
      </c>
      <c r="C28" s="12">
        <v>111</v>
      </c>
      <c r="D28" s="61">
        <v>94</v>
      </c>
      <c r="E28" s="61">
        <v>136</v>
      </c>
      <c r="F28" s="61">
        <v>171</v>
      </c>
      <c r="G28" s="34">
        <f t="shared" si="2"/>
        <v>0.25735294117647056</v>
      </c>
      <c r="H28" s="35">
        <f t="shared" si="3"/>
        <v>0.104268204307989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279</v>
      </c>
      <c r="C29" s="12">
        <v>212</v>
      </c>
      <c r="D29" s="61">
        <v>296</v>
      </c>
      <c r="E29" s="61">
        <v>361</v>
      </c>
      <c r="F29" s="61">
        <v>301</v>
      </c>
      <c r="G29" s="34">
        <f t="shared" si="2"/>
        <v>-0.16620498614958445</v>
      </c>
      <c r="H29" s="35">
        <f t="shared" si="3"/>
        <v>1.91557828613107E-2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141</v>
      </c>
      <c r="C30" s="12">
        <v>77</v>
      </c>
      <c r="D30" s="61">
        <v>174</v>
      </c>
      <c r="E30" s="61">
        <v>95</v>
      </c>
      <c r="F30" s="61">
        <v>352</v>
      </c>
      <c r="G30" s="34">
        <f t="shared" si="2"/>
        <v>2.7052631578947368</v>
      </c>
      <c r="H30" s="35">
        <f t="shared" si="3"/>
        <v>0.25698729392718644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64</v>
      </c>
      <c r="C31" s="12">
        <v>109</v>
      </c>
      <c r="D31" s="61">
        <v>78</v>
      </c>
      <c r="E31" s="61">
        <v>262</v>
      </c>
      <c r="F31" s="61">
        <v>90</v>
      </c>
      <c r="G31" s="34">
        <f t="shared" si="2"/>
        <v>-0.65648854961832059</v>
      </c>
      <c r="H31" s="35">
        <f t="shared" si="3"/>
        <v>8.8969293673215599E-2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61</v>
      </c>
      <c r="C32" s="12">
        <v>48</v>
      </c>
      <c r="D32" s="61">
        <v>91</v>
      </c>
      <c r="E32" s="61">
        <v>70</v>
      </c>
      <c r="F32" s="61">
        <v>130</v>
      </c>
      <c r="G32" s="34">
        <f t="shared" si="2"/>
        <v>0.85714285714285721</v>
      </c>
      <c r="H32" s="35">
        <f t="shared" si="3"/>
        <v>0.20824047277790259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171</v>
      </c>
      <c r="C33" s="12">
        <v>155</v>
      </c>
      <c r="D33" s="61">
        <v>137</v>
      </c>
      <c r="E33" s="61">
        <v>196</v>
      </c>
      <c r="F33" s="61">
        <v>184</v>
      </c>
      <c r="G33" s="34">
        <f t="shared" si="2"/>
        <v>-6.1224489795918324E-2</v>
      </c>
      <c r="H33" s="35">
        <f t="shared" si="3"/>
        <v>1.8486854908135397E-2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74</v>
      </c>
      <c r="C34" s="12">
        <v>79</v>
      </c>
      <c r="D34" s="61">
        <v>84</v>
      </c>
      <c r="E34" s="61">
        <v>198</v>
      </c>
      <c r="F34" s="61">
        <v>124</v>
      </c>
      <c r="G34" s="34">
        <f t="shared" si="2"/>
        <v>-0.3737373737373737</v>
      </c>
      <c r="H34" s="35">
        <f t="shared" si="3"/>
        <v>0.13775169545993249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56</v>
      </c>
      <c r="C35" s="12">
        <v>48</v>
      </c>
      <c r="D35" s="61">
        <v>49</v>
      </c>
      <c r="E35" s="61">
        <v>54</v>
      </c>
      <c r="F35" s="61">
        <v>49</v>
      </c>
      <c r="G35" s="34">
        <f t="shared" si="2"/>
        <v>-9.259259259259256E-2</v>
      </c>
      <c r="H35" s="35">
        <f t="shared" si="3"/>
        <v>-3.2831789866165306E-2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2072</v>
      </c>
      <c r="C36" s="66">
        <f t="shared" si="4"/>
        <v>1322</v>
      </c>
      <c r="D36" s="66">
        <f t="shared" si="4"/>
        <v>1477</v>
      </c>
      <c r="E36" s="66">
        <f t="shared" si="4"/>
        <v>1674</v>
      </c>
      <c r="F36" s="66">
        <v>1992</v>
      </c>
      <c r="G36" s="34">
        <f t="shared" si="2"/>
        <v>0.1899641577060931</v>
      </c>
      <c r="H36" s="35">
        <f t="shared" si="3"/>
        <v>-9.7954997821788625E-3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37554</v>
      </c>
      <c r="C37" s="79">
        <v>36395</v>
      </c>
      <c r="D37" s="87">
        <v>36578</v>
      </c>
      <c r="E37" s="87">
        <v>40325</v>
      </c>
      <c r="F37" s="87">
        <v>37905</v>
      </c>
      <c r="G37" s="84">
        <f t="shared" si="0"/>
        <v>-6.0012399256044624E-2</v>
      </c>
      <c r="H37" s="85">
        <f t="shared" si="1"/>
        <v>2.3284898159066092E-3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98235</v>
      </c>
      <c r="C38" s="81">
        <v>107247</v>
      </c>
      <c r="D38" s="87">
        <v>120468</v>
      </c>
      <c r="E38" s="87">
        <v>128924</v>
      </c>
      <c r="F38" s="87">
        <v>114654</v>
      </c>
      <c r="G38" s="84">
        <f t="shared" si="0"/>
        <v>-0.11068536502125281</v>
      </c>
      <c r="H38" s="84">
        <f t="shared" si="1"/>
        <v>3.9395280038239555E-2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95" priority="8" stopIfTrue="1" operator="notEqual">
      <formula>0</formula>
    </cfRule>
  </conditionalFormatting>
  <conditionalFormatting sqref="F5:F38">
    <cfRule type="cellIs" dxfId="194" priority="11" stopIfTrue="1" operator="lessThan">
      <formula>0</formula>
    </cfRule>
  </conditionalFormatting>
  <conditionalFormatting sqref="A37:A38">
    <cfRule type="cellIs" dxfId="193" priority="6" stopIfTrue="1" operator="lessThan">
      <formula>0</formula>
    </cfRule>
  </conditionalFormatting>
  <conditionalFormatting sqref="I37:I38">
    <cfRule type="cellIs" dxfId="192" priority="5" stopIfTrue="1" operator="lessThan">
      <formula>0</formula>
    </cfRule>
  </conditionalFormatting>
  <conditionalFormatting sqref="B5:B38">
    <cfRule type="cellIs" dxfId="191" priority="4" stopIfTrue="1" operator="lessThan">
      <formula>0</formula>
    </cfRule>
  </conditionalFormatting>
  <conditionalFormatting sqref="C5:C38">
    <cfRule type="cellIs" dxfId="190" priority="3" stopIfTrue="1" operator="lessThan">
      <formula>0</formula>
    </cfRule>
  </conditionalFormatting>
  <conditionalFormatting sqref="D5:D38">
    <cfRule type="cellIs" dxfId="189" priority="2" stopIfTrue="1" operator="lessThan">
      <formula>0</formula>
    </cfRule>
  </conditionalFormatting>
  <conditionalFormatting sqref="E5:E38">
    <cfRule type="cellIs" dxfId="18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102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47058</v>
      </c>
      <c r="C5" s="20">
        <v>54515</v>
      </c>
      <c r="D5" s="60">
        <v>63786</v>
      </c>
      <c r="E5" s="61">
        <v>67483</v>
      </c>
      <c r="F5" s="61">
        <v>71793</v>
      </c>
      <c r="G5" s="34">
        <f>IF(E5&gt;0,F5/E5-1,"-")</f>
        <v>6.3867937110086981E-2</v>
      </c>
      <c r="H5" s="35">
        <f>IF(B5&gt;0,((F5/B5)^(1/4)-1),"-")</f>
        <v>0.11137893009844713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23123</v>
      </c>
      <c r="C6" s="12">
        <v>23383</v>
      </c>
      <c r="D6" s="61">
        <v>24248</v>
      </c>
      <c r="E6" s="61">
        <v>30810</v>
      </c>
      <c r="F6" s="61">
        <v>30475</v>
      </c>
      <c r="G6" s="34">
        <f t="shared" ref="G6:G38" si="0">IF(E6&gt;0,F6/E6-1,"-")</f>
        <v>-1.0873093151574142E-2</v>
      </c>
      <c r="H6" s="35">
        <f t="shared" ref="H6:H38" si="1">IF(B6&gt;0,((F6/B6)^(1/4)-1),"-")</f>
        <v>7.1457338666818471E-2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20149</v>
      </c>
      <c r="C7" s="12">
        <v>18894</v>
      </c>
      <c r="D7" s="61">
        <v>20386</v>
      </c>
      <c r="E7" s="61">
        <v>22940</v>
      </c>
      <c r="F7" s="61">
        <v>24139</v>
      </c>
      <c r="G7" s="34">
        <f t="shared" si="0"/>
        <v>5.2266782911944309E-2</v>
      </c>
      <c r="H7" s="35">
        <f t="shared" si="1"/>
        <v>4.6204164565236683E-2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16987</v>
      </c>
      <c r="C8" s="12">
        <v>20483</v>
      </c>
      <c r="D8" s="61">
        <v>19154</v>
      </c>
      <c r="E8" s="61">
        <v>14193</v>
      </c>
      <c r="F8" s="61">
        <v>15637</v>
      </c>
      <c r="G8" s="34">
        <f t="shared" si="0"/>
        <v>0.10174029451137878</v>
      </c>
      <c r="H8" s="35">
        <f t="shared" si="1"/>
        <v>-2.0489293611169801E-2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9778</v>
      </c>
      <c r="C9" s="12">
        <v>8164</v>
      </c>
      <c r="D9" s="61">
        <v>9592</v>
      </c>
      <c r="E9" s="61">
        <v>9303</v>
      </c>
      <c r="F9" s="61">
        <v>10265</v>
      </c>
      <c r="G9" s="34">
        <f t="shared" si="0"/>
        <v>0.10340750295603574</v>
      </c>
      <c r="H9" s="35">
        <f t="shared" si="1"/>
        <v>1.2225398219137595E-2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371</v>
      </c>
      <c r="C10" s="12">
        <v>445</v>
      </c>
      <c r="D10" s="61">
        <v>509</v>
      </c>
      <c r="E10" s="61">
        <v>506</v>
      </c>
      <c r="F10" s="61">
        <v>661</v>
      </c>
      <c r="G10" s="34">
        <f t="shared" si="0"/>
        <v>0.30632411067193677</v>
      </c>
      <c r="H10" s="35">
        <f t="shared" si="1"/>
        <v>0.15533222616147646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335</v>
      </c>
      <c r="C11" s="12">
        <v>287</v>
      </c>
      <c r="D11" s="61">
        <v>269</v>
      </c>
      <c r="E11" s="61">
        <v>239</v>
      </c>
      <c r="F11" s="61">
        <v>229</v>
      </c>
      <c r="G11" s="34">
        <f t="shared" si="0"/>
        <v>-4.1841004184100417E-2</v>
      </c>
      <c r="H11" s="35">
        <f t="shared" si="1"/>
        <v>-9.0719936927227796E-2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769</v>
      </c>
      <c r="C12" s="12">
        <v>647</v>
      </c>
      <c r="D12" s="61">
        <v>780</v>
      </c>
      <c r="E12" s="61">
        <v>796</v>
      </c>
      <c r="F12" s="61">
        <v>734</v>
      </c>
      <c r="G12" s="34">
        <f t="shared" si="0"/>
        <v>-7.7889447236180853E-2</v>
      </c>
      <c r="H12" s="35">
        <f t="shared" si="1"/>
        <v>-1.1577939016785166E-2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900</v>
      </c>
      <c r="C13" s="12">
        <v>618</v>
      </c>
      <c r="D13" s="61">
        <v>505</v>
      </c>
      <c r="E13" s="61">
        <v>634</v>
      </c>
      <c r="F13" s="61">
        <v>726</v>
      </c>
      <c r="G13" s="34">
        <f t="shared" si="0"/>
        <v>0.14511041009463721</v>
      </c>
      <c r="H13" s="35">
        <f t="shared" si="1"/>
        <v>-5.2294223389717565E-2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290</v>
      </c>
      <c r="C14" s="12">
        <v>374</v>
      </c>
      <c r="D14" s="61">
        <v>336</v>
      </c>
      <c r="E14" s="61">
        <v>401</v>
      </c>
      <c r="F14" s="61">
        <v>385</v>
      </c>
      <c r="G14" s="34">
        <f t="shared" si="0"/>
        <v>-3.9900249376558561E-2</v>
      </c>
      <c r="H14" s="35">
        <f t="shared" si="1"/>
        <v>7.3410113693531454E-2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6020</v>
      </c>
      <c r="C15" s="12">
        <v>2859</v>
      </c>
      <c r="D15" s="61">
        <v>2897</v>
      </c>
      <c r="E15" s="61">
        <v>2930</v>
      </c>
      <c r="F15" s="61">
        <v>4054</v>
      </c>
      <c r="G15" s="34">
        <f t="shared" si="0"/>
        <v>0.3836177474402731</v>
      </c>
      <c r="H15" s="35">
        <f t="shared" si="1"/>
        <v>-9.411761823917042E-2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1635</v>
      </c>
      <c r="C16" s="12">
        <v>1261</v>
      </c>
      <c r="D16" s="61">
        <v>2094</v>
      </c>
      <c r="E16" s="61">
        <v>1714</v>
      </c>
      <c r="F16" s="61">
        <v>1678</v>
      </c>
      <c r="G16" s="34">
        <f t="shared" si="0"/>
        <v>-2.100350058343059E-2</v>
      </c>
      <c r="H16" s="35">
        <f t="shared" si="1"/>
        <v>6.5110562883365919E-3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279</v>
      </c>
      <c r="C17" s="12">
        <v>384</v>
      </c>
      <c r="D17" s="61">
        <v>276</v>
      </c>
      <c r="E17" s="61">
        <v>333</v>
      </c>
      <c r="F17" s="61">
        <v>348</v>
      </c>
      <c r="G17" s="34">
        <f t="shared" si="0"/>
        <v>4.5045045045045029E-2</v>
      </c>
      <c r="H17" s="35">
        <f t="shared" si="1"/>
        <v>5.6802325239755369E-2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204</v>
      </c>
      <c r="C18" s="12">
        <v>136</v>
      </c>
      <c r="D18" s="61">
        <v>78</v>
      </c>
      <c r="E18" s="61">
        <v>213</v>
      </c>
      <c r="F18" s="61">
        <v>187</v>
      </c>
      <c r="G18" s="34">
        <f t="shared" si="0"/>
        <v>-0.1220657276995305</v>
      </c>
      <c r="H18" s="35">
        <f t="shared" si="1"/>
        <v>-2.1517957366443019E-2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488</v>
      </c>
      <c r="C19" s="12">
        <v>241</v>
      </c>
      <c r="D19" s="61">
        <v>283</v>
      </c>
      <c r="E19" s="61">
        <v>350</v>
      </c>
      <c r="F19" s="61">
        <v>353</v>
      </c>
      <c r="G19" s="34">
        <f t="shared" si="0"/>
        <v>8.5714285714286742E-3</v>
      </c>
      <c r="H19" s="35">
        <f t="shared" si="1"/>
        <v>-7.7771114418066722E-2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1875</v>
      </c>
      <c r="C20" s="12">
        <v>1639</v>
      </c>
      <c r="D20" s="61">
        <v>1665</v>
      </c>
      <c r="E20" s="61">
        <v>1879</v>
      </c>
      <c r="F20" s="61">
        <v>1751</v>
      </c>
      <c r="G20" s="34">
        <f t="shared" si="0"/>
        <v>-6.8121341138903668E-2</v>
      </c>
      <c r="H20" s="35">
        <f t="shared" si="1"/>
        <v>-1.6959934752414307E-2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561</v>
      </c>
      <c r="C21" s="12">
        <v>361</v>
      </c>
      <c r="D21" s="61">
        <v>648</v>
      </c>
      <c r="E21" s="61">
        <v>492</v>
      </c>
      <c r="F21" s="61">
        <v>665</v>
      </c>
      <c r="G21" s="34">
        <f t="shared" si="0"/>
        <v>0.35162601626016254</v>
      </c>
      <c r="H21" s="35">
        <f t="shared" si="1"/>
        <v>4.3433308131253012E-2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281</v>
      </c>
      <c r="C22" s="12">
        <v>239</v>
      </c>
      <c r="D22" s="61">
        <v>153</v>
      </c>
      <c r="E22" s="61">
        <v>252</v>
      </c>
      <c r="F22" s="61">
        <v>177</v>
      </c>
      <c r="G22" s="34">
        <f t="shared" si="0"/>
        <v>-0.29761904761904767</v>
      </c>
      <c r="H22" s="35">
        <f t="shared" si="1"/>
        <v>-0.10912507218748868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316</v>
      </c>
      <c r="C23" s="12">
        <v>192</v>
      </c>
      <c r="D23" s="61">
        <v>158</v>
      </c>
      <c r="E23" s="61">
        <v>267</v>
      </c>
      <c r="F23" s="61">
        <v>265</v>
      </c>
      <c r="G23" s="34">
        <f t="shared" ref="G23:G36" si="2">IF(E23&gt;0,F23/E23-1,"-")</f>
        <v>-7.4906367041198685E-3</v>
      </c>
      <c r="H23" s="35">
        <f t="shared" ref="H23:H36" si="3">IF(B23&gt;0,((F23/B23)^(1/4)-1),"-")</f>
        <v>-4.3049006113240251E-2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331</v>
      </c>
      <c r="C24" s="12">
        <v>338</v>
      </c>
      <c r="D24" s="61">
        <v>263</v>
      </c>
      <c r="E24" s="61">
        <v>292</v>
      </c>
      <c r="F24" s="61">
        <v>369</v>
      </c>
      <c r="G24" s="34">
        <f t="shared" si="2"/>
        <v>0.26369863013698636</v>
      </c>
      <c r="H24" s="35">
        <f t="shared" si="3"/>
        <v>2.7542025380906221E-2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558</v>
      </c>
      <c r="C25" s="12">
        <v>498</v>
      </c>
      <c r="D25" s="61">
        <v>675</v>
      </c>
      <c r="E25" s="61">
        <v>534</v>
      </c>
      <c r="F25" s="61">
        <v>774</v>
      </c>
      <c r="G25" s="34">
        <f t="shared" si="2"/>
        <v>0.449438202247191</v>
      </c>
      <c r="H25" s="35">
        <f t="shared" si="3"/>
        <v>8.5242243316795197E-2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932</v>
      </c>
      <c r="C26" s="12">
        <v>457</v>
      </c>
      <c r="D26" s="61">
        <v>542</v>
      </c>
      <c r="E26" s="61">
        <v>465</v>
      </c>
      <c r="F26" s="61">
        <v>480</v>
      </c>
      <c r="G26" s="34">
        <f t="shared" si="2"/>
        <v>3.2258064516129004E-2</v>
      </c>
      <c r="H26" s="35">
        <f t="shared" si="3"/>
        <v>-0.1528577711406085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1837</v>
      </c>
      <c r="C27" s="12">
        <v>1460</v>
      </c>
      <c r="D27" s="61">
        <v>1425</v>
      </c>
      <c r="E27" s="61">
        <v>1685</v>
      </c>
      <c r="F27" s="61">
        <v>1640</v>
      </c>
      <c r="G27" s="34">
        <f t="shared" si="2"/>
        <v>-2.6706231454005969E-2</v>
      </c>
      <c r="H27" s="35">
        <f t="shared" si="3"/>
        <v>-2.7961038132494509E-2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234</v>
      </c>
      <c r="C28" s="12">
        <v>201</v>
      </c>
      <c r="D28" s="61">
        <v>323</v>
      </c>
      <c r="E28" s="61">
        <v>300</v>
      </c>
      <c r="F28" s="61">
        <v>342</v>
      </c>
      <c r="G28" s="34">
        <f t="shared" si="2"/>
        <v>0.1399999999999999</v>
      </c>
      <c r="H28" s="35">
        <f t="shared" si="3"/>
        <v>9.9518553574234891E-2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565</v>
      </c>
      <c r="C29" s="12">
        <v>374</v>
      </c>
      <c r="D29" s="61">
        <v>444</v>
      </c>
      <c r="E29" s="61">
        <v>360</v>
      </c>
      <c r="F29" s="61">
        <v>410</v>
      </c>
      <c r="G29" s="34">
        <f t="shared" si="2"/>
        <v>0.13888888888888884</v>
      </c>
      <c r="H29" s="35">
        <f t="shared" si="3"/>
        <v>-7.7037933027767846E-2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492</v>
      </c>
      <c r="C30" s="12">
        <v>352</v>
      </c>
      <c r="D30" s="61">
        <v>536</v>
      </c>
      <c r="E30" s="61">
        <v>823</v>
      </c>
      <c r="F30" s="61">
        <v>966</v>
      </c>
      <c r="G30" s="34">
        <f t="shared" si="2"/>
        <v>0.17375455650060756</v>
      </c>
      <c r="H30" s="35">
        <f t="shared" si="3"/>
        <v>0.18373095824636754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525</v>
      </c>
      <c r="C31" s="12">
        <v>417</v>
      </c>
      <c r="D31" s="61">
        <v>272</v>
      </c>
      <c r="E31" s="61">
        <v>416</v>
      </c>
      <c r="F31" s="61">
        <v>501</v>
      </c>
      <c r="G31" s="34">
        <f t="shared" si="2"/>
        <v>0.20432692307692313</v>
      </c>
      <c r="H31" s="35">
        <f t="shared" si="3"/>
        <v>-1.1629884325317086E-2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128</v>
      </c>
      <c r="C32" s="12">
        <v>66</v>
      </c>
      <c r="D32" s="61">
        <v>71</v>
      </c>
      <c r="E32" s="61">
        <v>83</v>
      </c>
      <c r="F32" s="61">
        <v>97</v>
      </c>
      <c r="G32" s="34">
        <f t="shared" si="2"/>
        <v>0.16867469879518082</v>
      </c>
      <c r="H32" s="35">
        <f t="shared" si="3"/>
        <v>-6.6981100232150981E-2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324</v>
      </c>
      <c r="C33" s="12">
        <v>364</v>
      </c>
      <c r="D33" s="61">
        <v>184</v>
      </c>
      <c r="E33" s="61">
        <v>456</v>
      </c>
      <c r="F33" s="61">
        <v>359</v>
      </c>
      <c r="G33" s="34">
        <f t="shared" si="2"/>
        <v>-0.21271929824561409</v>
      </c>
      <c r="H33" s="35">
        <f t="shared" si="3"/>
        <v>2.5976372954519933E-2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168</v>
      </c>
      <c r="C34" s="12">
        <v>200</v>
      </c>
      <c r="D34" s="61">
        <v>138</v>
      </c>
      <c r="E34" s="61">
        <v>234</v>
      </c>
      <c r="F34" s="61">
        <v>254</v>
      </c>
      <c r="G34" s="34">
        <f t="shared" si="2"/>
        <v>8.5470085470085388E-2</v>
      </c>
      <c r="H34" s="35">
        <f t="shared" si="3"/>
        <v>0.10887121213959672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249</v>
      </c>
      <c r="C35" s="12">
        <v>48</v>
      </c>
      <c r="D35" s="61">
        <v>256</v>
      </c>
      <c r="E35" s="61">
        <v>158</v>
      </c>
      <c r="F35" s="61">
        <v>357</v>
      </c>
      <c r="G35" s="34">
        <f t="shared" si="2"/>
        <v>1.259493670886076</v>
      </c>
      <c r="H35" s="35">
        <f t="shared" si="3"/>
        <v>9.4251667900743685E-2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4205</v>
      </c>
      <c r="C36" s="66">
        <f t="shared" si="4"/>
        <v>2648</v>
      </c>
      <c r="D36" s="66">
        <f t="shared" si="4"/>
        <v>2495</v>
      </c>
      <c r="E36" s="66">
        <f t="shared" si="4"/>
        <v>2441</v>
      </c>
      <c r="F36" s="66">
        <v>2901</v>
      </c>
      <c r="G36" s="34">
        <f t="shared" si="2"/>
        <v>0.1884473576403114</v>
      </c>
      <c r="H36" s="35">
        <f t="shared" si="3"/>
        <v>-8.8628523565675632E-2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94909</v>
      </c>
      <c r="C37" s="79">
        <v>88030</v>
      </c>
      <c r="D37" s="87">
        <v>91655</v>
      </c>
      <c r="E37" s="87">
        <v>96499</v>
      </c>
      <c r="F37" s="87">
        <v>102179</v>
      </c>
      <c r="G37" s="84">
        <f t="shared" si="0"/>
        <v>5.8860713582524093E-2</v>
      </c>
      <c r="H37" s="85">
        <f t="shared" si="1"/>
        <v>1.8623198252961437E-2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141967</v>
      </c>
      <c r="C38" s="81">
        <v>142545</v>
      </c>
      <c r="D38" s="87">
        <v>155441</v>
      </c>
      <c r="E38" s="87">
        <v>163982</v>
      </c>
      <c r="F38" s="87">
        <v>173972</v>
      </c>
      <c r="G38" s="84">
        <f t="shared" si="0"/>
        <v>6.0921320632752352E-2</v>
      </c>
      <c r="H38" s="84">
        <f t="shared" si="1"/>
        <v>5.2138682001275249E-2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87" priority="8" stopIfTrue="1" operator="notEqual">
      <formula>0</formula>
    </cfRule>
  </conditionalFormatting>
  <conditionalFormatting sqref="F5:F38">
    <cfRule type="cellIs" dxfId="186" priority="11" stopIfTrue="1" operator="lessThan">
      <formula>0</formula>
    </cfRule>
  </conditionalFormatting>
  <conditionalFormatting sqref="A37:A38">
    <cfRule type="cellIs" dxfId="185" priority="6" stopIfTrue="1" operator="lessThan">
      <formula>0</formula>
    </cfRule>
  </conditionalFormatting>
  <conditionalFormatting sqref="I37:I38">
    <cfRule type="cellIs" dxfId="184" priority="5" stopIfTrue="1" operator="lessThan">
      <formula>0</formula>
    </cfRule>
  </conditionalFormatting>
  <conditionalFormatting sqref="B5:B38">
    <cfRule type="cellIs" dxfId="183" priority="4" stopIfTrue="1" operator="lessThan">
      <formula>0</formula>
    </cfRule>
  </conditionalFormatting>
  <conditionalFormatting sqref="C5:C38">
    <cfRule type="cellIs" dxfId="182" priority="3" stopIfTrue="1" operator="lessThan">
      <formula>0</formula>
    </cfRule>
  </conditionalFormatting>
  <conditionalFormatting sqref="D5:D38">
    <cfRule type="cellIs" dxfId="181" priority="2" stopIfTrue="1" operator="lessThan">
      <formula>0</formula>
    </cfRule>
  </conditionalFormatting>
  <conditionalFormatting sqref="E5:E38">
    <cfRule type="cellIs" dxfId="18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topLeftCell="A4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101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 t="s">
        <v>110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86039</v>
      </c>
      <c r="C5" s="20">
        <v>94407</v>
      </c>
      <c r="D5" s="60">
        <v>102262</v>
      </c>
      <c r="E5" s="61">
        <v>104138</v>
      </c>
      <c r="F5" s="61">
        <v>106855</v>
      </c>
      <c r="G5" s="34">
        <f>IF(E5&gt;0,F5/E5-1,"-")</f>
        <v>2.6090380072596009E-2</v>
      </c>
      <c r="H5" s="35">
        <f>IF(B5&gt;0,((F5/B5)^(1/4)-1),"-")</f>
        <v>5.5661963116771407E-2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18258</v>
      </c>
      <c r="C6" s="12">
        <v>20099</v>
      </c>
      <c r="D6" s="61">
        <v>22787</v>
      </c>
      <c r="E6" s="61">
        <v>19066</v>
      </c>
      <c r="F6" s="61">
        <v>17851</v>
      </c>
      <c r="G6" s="34">
        <f t="shared" ref="G6:G38" si="0">IF(E6&gt;0,F6/E6-1,"-")</f>
        <v>-6.3726004405748493E-2</v>
      </c>
      <c r="H6" s="35">
        <f t="shared" ref="H6:H38" si="1">IF(B6&gt;0,((F6/B6)^(1/4)-1),"-")</f>
        <v>-5.6201005822668071E-3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13301</v>
      </c>
      <c r="C7" s="12">
        <v>11731</v>
      </c>
      <c r="D7" s="61">
        <v>13660</v>
      </c>
      <c r="E7" s="61">
        <v>11780</v>
      </c>
      <c r="F7" s="61">
        <v>11406</v>
      </c>
      <c r="G7" s="34">
        <f t="shared" si="0"/>
        <v>-3.1748726655348003E-2</v>
      </c>
      <c r="H7" s="35">
        <f t="shared" si="1"/>
        <v>-3.7696050028903194E-2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4048</v>
      </c>
      <c r="C8" s="12">
        <v>3821</v>
      </c>
      <c r="D8" s="61">
        <v>4491</v>
      </c>
      <c r="E8" s="61">
        <v>4241</v>
      </c>
      <c r="F8" s="61">
        <v>4210</v>
      </c>
      <c r="G8" s="34">
        <f t="shared" si="0"/>
        <v>-7.3095967932091943E-3</v>
      </c>
      <c r="H8" s="35">
        <f t="shared" si="1"/>
        <v>9.8582040093024847E-3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6913</v>
      </c>
      <c r="C9" s="12">
        <v>4887</v>
      </c>
      <c r="D9" s="61">
        <v>4559</v>
      </c>
      <c r="E9" s="61">
        <v>4588</v>
      </c>
      <c r="F9" s="61">
        <v>3945</v>
      </c>
      <c r="G9" s="34">
        <f t="shared" si="0"/>
        <v>-0.14014821272885791</v>
      </c>
      <c r="H9" s="35">
        <f t="shared" si="1"/>
        <v>-0.13084924318881586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272</v>
      </c>
      <c r="C10" s="12">
        <v>402</v>
      </c>
      <c r="D10" s="61">
        <v>383</v>
      </c>
      <c r="E10" s="61">
        <v>479</v>
      </c>
      <c r="F10" s="61">
        <v>357</v>
      </c>
      <c r="G10" s="34">
        <f t="shared" si="0"/>
        <v>-0.25469728601252606</v>
      </c>
      <c r="H10" s="35">
        <f t="shared" si="1"/>
        <v>7.0347571464036251E-2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155</v>
      </c>
      <c r="C11" s="12">
        <v>116</v>
      </c>
      <c r="D11" s="61">
        <v>153</v>
      </c>
      <c r="E11" s="61">
        <v>265</v>
      </c>
      <c r="F11" s="61">
        <v>238</v>
      </c>
      <c r="G11" s="34">
        <f t="shared" si="0"/>
        <v>-0.10188679245283017</v>
      </c>
      <c r="H11" s="35">
        <f t="shared" si="1"/>
        <v>0.11316954161544301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386</v>
      </c>
      <c r="C12" s="12">
        <v>588</v>
      </c>
      <c r="D12" s="61">
        <v>367</v>
      </c>
      <c r="E12" s="61">
        <v>365</v>
      </c>
      <c r="F12" s="61">
        <v>461</v>
      </c>
      <c r="G12" s="34">
        <f t="shared" si="0"/>
        <v>0.26301369863013702</v>
      </c>
      <c r="H12" s="35">
        <f t="shared" si="1"/>
        <v>4.5390153513958253E-2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611</v>
      </c>
      <c r="C13" s="12">
        <v>524</v>
      </c>
      <c r="D13" s="61">
        <v>595</v>
      </c>
      <c r="E13" s="61">
        <v>544</v>
      </c>
      <c r="F13" s="61">
        <v>528</v>
      </c>
      <c r="G13" s="34">
        <f t="shared" si="0"/>
        <v>-2.9411764705882359E-2</v>
      </c>
      <c r="H13" s="35">
        <f t="shared" si="1"/>
        <v>-3.584206891750441E-2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170</v>
      </c>
      <c r="C14" s="12">
        <v>186</v>
      </c>
      <c r="D14" s="61">
        <v>186</v>
      </c>
      <c r="E14" s="61">
        <v>110</v>
      </c>
      <c r="F14" s="61">
        <v>146</v>
      </c>
      <c r="G14" s="34">
        <f t="shared" si="0"/>
        <v>0.32727272727272738</v>
      </c>
      <c r="H14" s="35">
        <f t="shared" si="1"/>
        <v>-3.7333223779888347E-2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2706</v>
      </c>
      <c r="C15" s="12">
        <v>2147</v>
      </c>
      <c r="D15" s="61">
        <v>2434</v>
      </c>
      <c r="E15" s="61">
        <v>2209</v>
      </c>
      <c r="F15" s="61">
        <v>1834</v>
      </c>
      <c r="G15" s="34">
        <f t="shared" si="0"/>
        <v>-0.16976007243096425</v>
      </c>
      <c r="H15" s="35">
        <f t="shared" si="1"/>
        <v>-9.2664538549899977E-2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847</v>
      </c>
      <c r="C16" s="12">
        <v>1104</v>
      </c>
      <c r="D16" s="61">
        <v>1866</v>
      </c>
      <c r="E16" s="61">
        <v>1180</v>
      </c>
      <c r="F16" s="61">
        <v>859</v>
      </c>
      <c r="G16" s="34">
        <f t="shared" si="0"/>
        <v>-0.27203389830508473</v>
      </c>
      <c r="H16" s="35">
        <f t="shared" si="1"/>
        <v>3.5232489346299634E-3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113</v>
      </c>
      <c r="C17" s="12">
        <v>97</v>
      </c>
      <c r="D17" s="61">
        <v>146</v>
      </c>
      <c r="E17" s="61">
        <v>152</v>
      </c>
      <c r="F17" s="61">
        <v>73</v>
      </c>
      <c r="G17" s="34">
        <f t="shared" si="0"/>
        <v>-0.51973684210526316</v>
      </c>
      <c r="H17" s="35">
        <f t="shared" si="1"/>
        <v>-0.10347768445131189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119</v>
      </c>
      <c r="C18" s="12">
        <v>122</v>
      </c>
      <c r="D18" s="61">
        <v>77</v>
      </c>
      <c r="E18" s="61">
        <v>94</v>
      </c>
      <c r="F18" s="61">
        <v>145</v>
      </c>
      <c r="G18" s="34">
        <f t="shared" si="0"/>
        <v>0.54255319148936176</v>
      </c>
      <c r="H18" s="35">
        <f t="shared" si="1"/>
        <v>5.0643214997458275E-2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216</v>
      </c>
      <c r="C19" s="12">
        <v>294</v>
      </c>
      <c r="D19" s="61">
        <v>297</v>
      </c>
      <c r="E19" s="61">
        <v>383</v>
      </c>
      <c r="F19" s="61">
        <v>408</v>
      </c>
      <c r="G19" s="34">
        <f t="shared" si="0"/>
        <v>6.5274151436031325E-2</v>
      </c>
      <c r="H19" s="35">
        <f t="shared" si="1"/>
        <v>0.1723346543852371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996</v>
      </c>
      <c r="C20" s="12">
        <v>959</v>
      </c>
      <c r="D20" s="61">
        <v>985</v>
      </c>
      <c r="E20" s="61">
        <v>671</v>
      </c>
      <c r="F20" s="61">
        <v>823</v>
      </c>
      <c r="G20" s="34">
        <f t="shared" si="0"/>
        <v>0.22652757078986596</v>
      </c>
      <c r="H20" s="35">
        <f t="shared" si="1"/>
        <v>-4.6578098258387213E-2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303</v>
      </c>
      <c r="C21" s="12">
        <v>260</v>
      </c>
      <c r="D21" s="61">
        <v>269</v>
      </c>
      <c r="E21" s="61">
        <v>287</v>
      </c>
      <c r="F21" s="61">
        <v>281</v>
      </c>
      <c r="G21" s="34">
        <f t="shared" si="0"/>
        <v>-2.0905923344947785E-2</v>
      </c>
      <c r="H21" s="35">
        <f t="shared" si="1"/>
        <v>-1.866808591154101E-2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143</v>
      </c>
      <c r="C22" s="12">
        <v>152</v>
      </c>
      <c r="D22" s="61">
        <v>132</v>
      </c>
      <c r="E22" s="61">
        <v>153</v>
      </c>
      <c r="F22" s="61">
        <v>147</v>
      </c>
      <c r="G22" s="34">
        <f t="shared" si="0"/>
        <v>-3.9215686274509776E-2</v>
      </c>
      <c r="H22" s="35">
        <f t="shared" si="1"/>
        <v>6.9208281335042532E-3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270</v>
      </c>
      <c r="C23" s="12">
        <v>164</v>
      </c>
      <c r="D23" s="61">
        <v>175</v>
      </c>
      <c r="E23" s="61">
        <v>212</v>
      </c>
      <c r="F23" s="61">
        <v>230</v>
      </c>
      <c r="G23" s="34">
        <f t="shared" ref="G23:G36" si="2">IF(E23&gt;0,F23/E23-1,"-")</f>
        <v>8.4905660377358583E-2</v>
      </c>
      <c r="H23" s="35">
        <f t="shared" ref="H23:H36" si="3">IF(B23&gt;0,((F23/B23)^(1/4)-1),"-")</f>
        <v>-3.9292860965998044E-2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146</v>
      </c>
      <c r="C24" s="12">
        <v>224</v>
      </c>
      <c r="D24" s="61">
        <v>187</v>
      </c>
      <c r="E24" s="61">
        <v>137</v>
      </c>
      <c r="F24" s="61">
        <v>221</v>
      </c>
      <c r="G24" s="34">
        <f t="shared" si="2"/>
        <v>0.61313868613138678</v>
      </c>
      <c r="H24" s="35">
        <f t="shared" si="3"/>
        <v>0.10919998357592942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362</v>
      </c>
      <c r="C25" s="12">
        <v>415</v>
      </c>
      <c r="D25" s="61">
        <v>563</v>
      </c>
      <c r="E25" s="61">
        <v>623</v>
      </c>
      <c r="F25" s="61">
        <v>822</v>
      </c>
      <c r="G25" s="34">
        <f t="shared" si="2"/>
        <v>0.319422150882825</v>
      </c>
      <c r="H25" s="35">
        <f t="shared" si="3"/>
        <v>0.22755458214959745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266</v>
      </c>
      <c r="C26" s="12">
        <v>258</v>
      </c>
      <c r="D26" s="61">
        <v>205</v>
      </c>
      <c r="E26" s="61">
        <v>204</v>
      </c>
      <c r="F26" s="61">
        <v>281</v>
      </c>
      <c r="G26" s="34">
        <f t="shared" si="2"/>
        <v>0.37745098039215685</v>
      </c>
      <c r="H26" s="35">
        <f t="shared" si="3"/>
        <v>1.3809066536971226E-2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699</v>
      </c>
      <c r="C27" s="12">
        <v>777</v>
      </c>
      <c r="D27" s="61">
        <v>775</v>
      </c>
      <c r="E27" s="61">
        <v>851</v>
      </c>
      <c r="F27" s="61">
        <v>975</v>
      </c>
      <c r="G27" s="34">
        <f t="shared" si="2"/>
        <v>0.14571092831962407</v>
      </c>
      <c r="H27" s="35">
        <f t="shared" si="3"/>
        <v>8.6755532988973094E-2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125</v>
      </c>
      <c r="C28" s="12">
        <v>75</v>
      </c>
      <c r="D28" s="61">
        <v>99</v>
      </c>
      <c r="E28" s="61">
        <v>99</v>
      </c>
      <c r="F28" s="61">
        <v>113</v>
      </c>
      <c r="G28" s="34">
        <f t="shared" si="2"/>
        <v>0.14141414141414144</v>
      </c>
      <c r="H28" s="35">
        <f t="shared" si="3"/>
        <v>-2.4915826238382066E-2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244</v>
      </c>
      <c r="C29" s="12">
        <v>121</v>
      </c>
      <c r="D29" s="61">
        <v>190</v>
      </c>
      <c r="E29" s="61">
        <v>164</v>
      </c>
      <c r="F29" s="61">
        <v>153</v>
      </c>
      <c r="G29" s="34">
        <f t="shared" si="2"/>
        <v>-6.7073170731707266E-2</v>
      </c>
      <c r="H29" s="35">
        <f t="shared" si="3"/>
        <v>-0.11013238630300493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398</v>
      </c>
      <c r="C30" s="12">
        <v>212</v>
      </c>
      <c r="D30" s="61">
        <v>250</v>
      </c>
      <c r="E30" s="61">
        <v>185</v>
      </c>
      <c r="F30" s="61">
        <v>198</v>
      </c>
      <c r="G30" s="34">
        <f t="shared" si="2"/>
        <v>7.0270270270270219E-2</v>
      </c>
      <c r="H30" s="35">
        <f t="shared" si="3"/>
        <v>-0.16016198384194547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224</v>
      </c>
      <c r="C31" s="12">
        <v>62</v>
      </c>
      <c r="D31" s="61">
        <v>84</v>
      </c>
      <c r="E31" s="61">
        <v>56</v>
      </c>
      <c r="F31" s="61">
        <v>94</v>
      </c>
      <c r="G31" s="34">
        <f t="shared" si="2"/>
        <v>0.6785714285714286</v>
      </c>
      <c r="H31" s="35">
        <f t="shared" si="3"/>
        <v>-0.19514071444539682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35</v>
      </c>
      <c r="C32" s="12">
        <v>42</v>
      </c>
      <c r="D32" s="61">
        <v>51</v>
      </c>
      <c r="E32" s="61">
        <v>129</v>
      </c>
      <c r="F32" s="61">
        <v>35</v>
      </c>
      <c r="G32" s="34">
        <f t="shared" si="2"/>
        <v>-0.72868217054263562</v>
      </c>
      <c r="H32" s="35">
        <f t="shared" si="3"/>
        <v>0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436</v>
      </c>
      <c r="C33" s="12">
        <v>325</v>
      </c>
      <c r="D33" s="61">
        <v>470</v>
      </c>
      <c r="E33" s="61">
        <v>386</v>
      </c>
      <c r="F33" s="61">
        <v>494</v>
      </c>
      <c r="G33" s="34">
        <f t="shared" si="2"/>
        <v>0.27979274611398974</v>
      </c>
      <c r="H33" s="35">
        <f t="shared" si="3"/>
        <v>3.171587936306719E-2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129</v>
      </c>
      <c r="C34" s="12">
        <v>96</v>
      </c>
      <c r="D34" s="61">
        <v>103</v>
      </c>
      <c r="E34" s="61">
        <v>132</v>
      </c>
      <c r="F34" s="61">
        <v>194</v>
      </c>
      <c r="G34" s="34">
        <f t="shared" si="2"/>
        <v>0.46969696969696972</v>
      </c>
      <c r="H34" s="35">
        <f t="shared" si="3"/>
        <v>0.1073961388004725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68</v>
      </c>
      <c r="C35" s="12">
        <v>55</v>
      </c>
      <c r="D35" s="61">
        <v>104</v>
      </c>
      <c r="E35" s="61">
        <v>64</v>
      </c>
      <c r="F35" s="61">
        <v>78</v>
      </c>
      <c r="G35" s="34">
        <f t="shared" si="2"/>
        <v>0.21875</v>
      </c>
      <c r="H35" s="35">
        <f t="shared" si="3"/>
        <v>3.4895318833322753E-2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1859</v>
      </c>
      <c r="C36" s="66">
        <f t="shared" si="4"/>
        <v>1594</v>
      </c>
      <c r="D36" s="66">
        <f t="shared" si="4"/>
        <v>1275</v>
      </c>
      <c r="E36" s="66">
        <f t="shared" si="4"/>
        <v>1389</v>
      </c>
      <c r="F36" s="66">
        <v>1500</v>
      </c>
      <c r="G36" s="34">
        <f t="shared" si="2"/>
        <v>7.9913606911446999E-2</v>
      </c>
      <c r="H36" s="35">
        <f t="shared" si="3"/>
        <v>-5.2229979111986791E-2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54818</v>
      </c>
      <c r="C37" s="79">
        <v>51909</v>
      </c>
      <c r="D37" s="87">
        <v>57918</v>
      </c>
      <c r="E37" s="87">
        <v>51198</v>
      </c>
      <c r="F37" s="87">
        <v>49100</v>
      </c>
      <c r="G37" s="84">
        <f t="shared" si="0"/>
        <v>-4.0978163209500318E-2</v>
      </c>
      <c r="H37" s="85">
        <f t="shared" si="1"/>
        <v>-2.7164127652904768E-2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140857</v>
      </c>
      <c r="C38" s="81">
        <v>146316</v>
      </c>
      <c r="D38" s="87">
        <v>160180</v>
      </c>
      <c r="E38" s="87">
        <v>155336</v>
      </c>
      <c r="F38" s="87">
        <v>155955</v>
      </c>
      <c r="G38" s="84">
        <f t="shared" si="0"/>
        <v>3.9849101302982248E-3</v>
      </c>
      <c r="H38" s="84">
        <f t="shared" si="1"/>
        <v>2.5782338147656292E-2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79" priority="8" stopIfTrue="1" operator="notEqual">
      <formula>0</formula>
    </cfRule>
  </conditionalFormatting>
  <conditionalFormatting sqref="F5:F38">
    <cfRule type="cellIs" dxfId="178" priority="11" stopIfTrue="1" operator="lessThan">
      <formula>0</formula>
    </cfRule>
  </conditionalFormatting>
  <conditionalFormatting sqref="A37:A38">
    <cfRule type="cellIs" dxfId="177" priority="6" stopIfTrue="1" operator="lessThan">
      <formula>0</formula>
    </cfRule>
  </conditionalFormatting>
  <conditionalFormatting sqref="I37:I38">
    <cfRule type="cellIs" dxfId="176" priority="5" stopIfTrue="1" operator="lessThan">
      <formula>0</formula>
    </cfRule>
  </conditionalFormatting>
  <conditionalFormatting sqref="B5:B38">
    <cfRule type="cellIs" dxfId="175" priority="4" stopIfTrue="1" operator="lessThan">
      <formula>0</formula>
    </cfRule>
  </conditionalFormatting>
  <conditionalFormatting sqref="C5:C38">
    <cfRule type="cellIs" dxfId="174" priority="3" stopIfTrue="1" operator="lessThan">
      <formula>0</formula>
    </cfRule>
  </conditionalFormatting>
  <conditionalFormatting sqref="D5:D38">
    <cfRule type="cellIs" dxfId="173" priority="2" stopIfTrue="1" operator="lessThan">
      <formula>0</formula>
    </cfRule>
  </conditionalFormatting>
  <conditionalFormatting sqref="E5:E38">
    <cfRule type="cellIs" dxfId="17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100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38759</v>
      </c>
      <c r="C5" s="20">
        <v>40195</v>
      </c>
      <c r="D5" s="60">
        <v>43309</v>
      </c>
      <c r="E5" s="61">
        <v>46088</v>
      </c>
      <c r="F5" s="61">
        <v>46784</v>
      </c>
      <c r="G5" s="34">
        <f>IF(E5&gt;0,F5/E5-1,"-")</f>
        <v>1.510154487068216E-2</v>
      </c>
      <c r="H5" s="35">
        <f>IF(B5&gt;0,((F5/B5)^(1/4)-1),"-")</f>
        <v>4.8168724193104806E-2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11263</v>
      </c>
      <c r="C6" s="12">
        <v>8819</v>
      </c>
      <c r="D6" s="61">
        <v>10849</v>
      </c>
      <c r="E6" s="61">
        <v>10015</v>
      </c>
      <c r="F6" s="61">
        <v>9532</v>
      </c>
      <c r="G6" s="34">
        <f t="shared" ref="G6:G38" si="0">IF(E6&gt;0,F6/E6-1,"-")</f>
        <v>-4.8227658512231653E-2</v>
      </c>
      <c r="H6" s="35">
        <f t="shared" ref="H6:H38" si="1">IF(B6&gt;0,((F6/B6)^(1/4)-1),"-")</f>
        <v>-4.0858930659200876E-2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3476</v>
      </c>
      <c r="C7" s="12">
        <v>2945</v>
      </c>
      <c r="D7" s="61">
        <v>3447</v>
      </c>
      <c r="E7" s="61">
        <v>3107</v>
      </c>
      <c r="F7" s="61">
        <v>3047</v>
      </c>
      <c r="G7" s="34">
        <f t="shared" si="0"/>
        <v>-1.9311232700354064E-2</v>
      </c>
      <c r="H7" s="35">
        <f t="shared" si="1"/>
        <v>-3.2394849067960751E-2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1321</v>
      </c>
      <c r="C8" s="12">
        <v>1739</v>
      </c>
      <c r="D8" s="61">
        <v>1569</v>
      </c>
      <c r="E8" s="61">
        <v>1463</v>
      </c>
      <c r="F8" s="61">
        <v>981</v>
      </c>
      <c r="G8" s="34">
        <f t="shared" si="0"/>
        <v>-0.32946001367054001</v>
      </c>
      <c r="H8" s="35">
        <f t="shared" si="1"/>
        <v>-7.1693166445702006E-2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1135</v>
      </c>
      <c r="C9" s="12">
        <v>811</v>
      </c>
      <c r="D9" s="61">
        <v>1051</v>
      </c>
      <c r="E9" s="61">
        <v>972</v>
      </c>
      <c r="F9" s="61">
        <v>743</v>
      </c>
      <c r="G9" s="34">
        <f t="shared" si="0"/>
        <v>-0.23559670781893005</v>
      </c>
      <c r="H9" s="35">
        <f t="shared" si="1"/>
        <v>-0.10050606774377846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112</v>
      </c>
      <c r="C10" s="12">
        <v>113</v>
      </c>
      <c r="D10" s="61">
        <v>121</v>
      </c>
      <c r="E10" s="61">
        <v>227</v>
      </c>
      <c r="F10" s="61">
        <v>263</v>
      </c>
      <c r="G10" s="34">
        <f t="shared" si="0"/>
        <v>0.15859030837004395</v>
      </c>
      <c r="H10" s="35">
        <f t="shared" si="1"/>
        <v>0.23789677486005423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93</v>
      </c>
      <c r="C11" s="12">
        <v>115</v>
      </c>
      <c r="D11" s="61">
        <v>72</v>
      </c>
      <c r="E11" s="61">
        <v>68</v>
      </c>
      <c r="F11" s="61">
        <v>58</v>
      </c>
      <c r="G11" s="34">
        <f t="shared" si="0"/>
        <v>-0.1470588235294118</v>
      </c>
      <c r="H11" s="35">
        <f t="shared" si="1"/>
        <v>-0.11133871307409959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275</v>
      </c>
      <c r="C12" s="12">
        <v>272</v>
      </c>
      <c r="D12" s="61">
        <v>99</v>
      </c>
      <c r="E12" s="61">
        <v>240</v>
      </c>
      <c r="F12" s="61">
        <v>206</v>
      </c>
      <c r="G12" s="34">
        <f t="shared" si="0"/>
        <v>-0.14166666666666672</v>
      </c>
      <c r="H12" s="35">
        <f t="shared" si="1"/>
        <v>-6.967727064355278E-2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73</v>
      </c>
      <c r="C13" s="12">
        <v>111</v>
      </c>
      <c r="D13" s="61">
        <v>137</v>
      </c>
      <c r="E13" s="61">
        <v>96</v>
      </c>
      <c r="F13" s="61">
        <v>104</v>
      </c>
      <c r="G13" s="34">
        <f t="shared" si="0"/>
        <v>8.3333333333333259E-2</v>
      </c>
      <c r="H13" s="35">
        <f t="shared" si="1"/>
        <v>9.2515531648273752E-2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56</v>
      </c>
      <c r="C14" s="12">
        <v>36</v>
      </c>
      <c r="D14" s="61">
        <v>50</v>
      </c>
      <c r="E14" s="61">
        <v>54</v>
      </c>
      <c r="F14" s="61">
        <v>84</v>
      </c>
      <c r="G14" s="34">
        <f t="shared" si="0"/>
        <v>0.55555555555555558</v>
      </c>
      <c r="H14" s="35">
        <f t="shared" si="1"/>
        <v>0.1066819197003217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786</v>
      </c>
      <c r="C15" s="12">
        <v>697</v>
      </c>
      <c r="D15" s="61">
        <v>654</v>
      </c>
      <c r="E15" s="61">
        <v>571</v>
      </c>
      <c r="F15" s="61">
        <v>602</v>
      </c>
      <c r="G15" s="34">
        <f t="shared" si="0"/>
        <v>5.4290718038528807E-2</v>
      </c>
      <c r="H15" s="35">
        <f t="shared" si="1"/>
        <v>-6.4500658135341449E-2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190</v>
      </c>
      <c r="C16" s="12">
        <v>179</v>
      </c>
      <c r="D16" s="61">
        <v>202</v>
      </c>
      <c r="E16" s="61">
        <v>165</v>
      </c>
      <c r="F16" s="61">
        <v>180</v>
      </c>
      <c r="G16" s="34">
        <f t="shared" si="0"/>
        <v>9.0909090909090828E-2</v>
      </c>
      <c r="H16" s="35">
        <f t="shared" si="1"/>
        <v>-1.3425863513250591E-2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50</v>
      </c>
      <c r="C17" s="12">
        <v>30</v>
      </c>
      <c r="D17" s="61">
        <v>67</v>
      </c>
      <c r="E17" s="61">
        <v>53</v>
      </c>
      <c r="F17" s="61">
        <v>58</v>
      </c>
      <c r="G17" s="34">
        <f t="shared" si="0"/>
        <v>9.4339622641509413E-2</v>
      </c>
      <c r="H17" s="35">
        <f t="shared" si="1"/>
        <v>3.7801985653766579E-2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38</v>
      </c>
      <c r="C18" s="12">
        <v>23</v>
      </c>
      <c r="D18" s="61">
        <v>32</v>
      </c>
      <c r="E18" s="61">
        <v>24</v>
      </c>
      <c r="F18" s="61">
        <v>24</v>
      </c>
      <c r="G18" s="34">
        <f t="shared" si="0"/>
        <v>0</v>
      </c>
      <c r="H18" s="35">
        <f t="shared" si="1"/>
        <v>-0.10852963356092071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142</v>
      </c>
      <c r="C19" s="12">
        <v>80</v>
      </c>
      <c r="D19" s="61">
        <v>91</v>
      </c>
      <c r="E19" s="61">
        <v>96</v>
      </c>
      <c r="F19" s="61">
        <v>121</v>
      </c>
      <c r="G19" s="34">
        <f t="shared" si="0"/>
        <v>0.26041666666666674</v>
      </c>
      <c r="H19" s="35">
        <f t="shared" si="1"/>
        <v>-3.9219330894736393E-2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250</v>
      </c>
      <c r="C20" s="12">
        <v>171</v>
      </c>
      <c r="D20" s="61">
        <v>215</v>
      </c>
      <c r="E20" s="61">
        <v>248</v>
      </c>
      <c r="F20" s="61">
        <v>123</v>
      </c>
      <c r="G20" s="34">
        <f t="shared" si="0"/>
        <v>-0.50403225806451613</v>
      </c>
      <c r="H20" s="35">
        <f t="shared" si="1"/>
        <v>-0.16248754237921492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66</v>
      </c>
      <c r="C21" s="12">
        <v>52</v>
      </c>
      <c r="D21" s="61">
        <v>53</v>
      </c>
      <c r="E21" s="61">
        <v>80</v>
      </c>
      <c r="F21" s="61">
        <v>48</v>
      </c>
      <c r="G21" s="34">
        <f t="shared" si="0"/>
        <v>-0.4</v>
      </c>
      <c r="H21" s="35">
        <f t="shared" si="1"/>
        <v>-7.6526738111794779E-2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51</v>
      </c>
      <c r="C22" s="12">
        <v>44</v>
      </c>
      <c r="D22" s="61">
        <v>19</v>
      </c>
      <c r="E22" s="61">
        <v>20</v>
      </c>
      <c r="F22" s="61">
        <v>31</v>
      </c>
      <c r="G22" s="34">
        <f t="shared" si="0"/>
        <v>0.55000000000000004</v>
      </c>
      <c r="H22" s="35">
        <f t="shared" si="1"/>
        <v>-0.11702607344090954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19</v>
      </c>
      <c r="C23" s="12">
        <v>12</v>
      </c>
      <c r="D23" s="61">
        <v>20</v>
      </c>
      <c r="E23" s="61">
        <v>47</v>
      </c>
      <c r="F23" s="61">
        <v>21</v>
      </c>
      <c r="G23" s="34">
        <f t="shared" ref="G23:G36" si="2">IF(E23&gt;0,F23/E23-1,"-")</f>
        <v>-0.55319148936170215</v>
      </c>
      <c r="H23" s="35">
        <f t="shared" ref="H23:H36" si="3">IF(B23&gt;0,((F23/B23)^(1/4)-1),"-")</f>
        <v>2.5336513577710162E-2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25</v>
      </c>
      <c r="C24" s="12">
        <v>52</v>
      </c>
      <c r="D24" s="61">
        <v>43</v>
      </c>
      <c r="E24" s="61">
        <v>73</v>
      </c>
      <c r="F24" s="61">
        <v>52</v>
      </c>
      <c r="G24" s="34">
        <f t="shared" si="2"/>
        <v>-0.28767123287671237</v>
      </c>
      <c r="H24" s="35">
        <f t="shared" si="3"/>
        <v>0.20092485617776923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267</v>
      </c>
      <c r="C25" s="12">
        <v>192</v>
      </c>
      <c r="D25" s="61">
        <v>169</v>
      </c>
      <c r="E25" s="61">
        <v>262</v>
      </c>
      <c r="F25" s="61">
        <v>245</v>
      </c>
      <c r="G25" s="34">
        <f t="shared" si="2"/>
        <v>-6.4885496183206159E-2</v>
      </c>
      <c r="H25" s="35">
        <f t="shared" si="3"/>
        <v>-2.1268185286718366E-2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64</v>
      </c>
      <c r="C26" s="12">
        <v>53</v>
      </c>
      <c r="D26" s="61">
        <v>66</v>
      </c>
      <c r="E26" s="61">
        <v>62</v>
      </c>
      <c r="F26" s="61">
        <v>92</v>
      </c>
      <c r="G26" s="34">
        <f t="shared" si="2"/>
        <v>0.4838709677419355</v>
      </c>
      <c r="H26" s="35">
        <f t="shared" si="3"/>
        <v>9.4969351547421033E-2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292</v>
      </c>
      <c r="C27" s="12">
        <v>239</v>
      </c>
      <c r="D27" s="61">
        <v>256</v>
      </c>
      <c r="E27" s="61">
        <v>290</v>
      </c>
      <c r="F27" s="61">
        <v>190</v>
      </c>
      <c r="G27" s="34">
        <f t="shared" si="2"/>
        <v>-0.34482758620689657</v>
      </c>
      <c r="H27" s="35">
        <f t="shared" si="3"/>
        <v>-0.10186279473789983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54</v>
      </c>
      <c r="C28" s="12">
        <v>48</v>
      </c>
      <c r="D28" s="61">
        <v>27</v>
      </c>
      <c r="E28" s="61">
        <v>29</v>
      </c>
      <c r="F28" s="61">
        <v>39</v>
      </c>
      <c r="G28" s="34">
        <f t="shared" si="2"/>
        <v>0.34482758620689657</v>
      </c>
      <c r="H28" s="35">
        <f t="shared" si="3"/>
        <v>-7.8134182432824217E-2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40</v>
      </c>
      <c r="C29" s="12">
        <v>43</v>
      </c>
      <c r="D29" s="61">
        <v>54</v>
      </c>
      <c r="E29" s="61">
        <v>31</v>
      </c>
      <c r="F29" s="61">
        <v>58</v>
      </c>
      <c r="G29" s="34">
        <f t="shared" si="2"/>
        <v>0.87096774193548376</v>
      </c>
      <c r="H29" s="35">
        <f t="shared" si="3"/>
        <v>9.7341996771849404E-2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50</v>
      </c>
      <c r="C30" s="12">
        <v>67</v>
      </c>
      <c r="D30" s="61">
        <v>46</v>
      </c>
      <c r="E30" s="61">
        <v>23</v>
      </c>
      <c r="F30" s="61">
        <v>45</v>
      </c>
      <c r="G30" s="34">
        <f t="shared" si="2"/>
        <v>0.95652173913043481</v>
      </c>
      <c r="H30" s="35">
        <f t="shared" si="3"/>
        <v>-2.5996253574703254E-2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10</v>
      </c>
      <c r="C31" s="12">
        <v>10</v>
      </c>
      <c r="D31" s="61">
        <v>2</v>
      </c>
      <c r="E31" s="61">
        <v>8</v>
      </c>
      <c r="F31" s="61">
        <v>7</v>
      </c>
      <c r="G31" s="34">
        <f t="shared" si="2"/>
        <v>-0.125</v>
      </c>
      <c r="H31" s="35">
        <f t="shared" si="3"/>
        <v>-8.5308780771305548E-2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6</v>
      </c>
      <c r="C32" s="12">
        <v>19</v>
      </c>
      <c r="D32" s="61">
        <v>15</v>
      </c>
      <c r="E32" s="61">
        <v>11</v>
      </c>
      <c r="F32" s="61">
        <v>23</v>
      </c>
      <c r="G32" s="34">
        <f t="shared" si="2"/>
        <v>1.0909090909090908</v>
      </c>
      <c r="H32" s="35">
        <f t="shared" si="3"/>
        <v>0.3992462330644746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41</v>
      </c>
      <c r="C33" s="12">
        <v>55</v>
      </c>
      <c r="D33" s="61">
        <v>41</v>
      </c>
      <c r="E33" s="61">
        <v>75</v>
      </c>
      <c r="F33" s="61">
        <v>25</v>
      </c>
      <c r="G33" s="34">
        <f t="shared" si="2"/>
        <v>-0.66666666666666674</v>
      </c>
      <c r="H33" s="35">
        <f t="shared" si="3"/>
        <v>-0.11633218376867982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37</v>
      </c>
      <c r="C34" s="12">
        <v>14</v>
      </c>
      <c r="D34" s="61">
        <v>25</v>
      </c>
      <c r="E34" s="61">
        <v>27</v>
      </c>
      <c r="F34" s="61">
        <v>23</v>
      </c>
      <c r="G34" s="34">
        <f t="shared" si="2"/>
        <v>-0.14814814814814814</v>
      </c>
      <c r="H34" s="35">
        <f t="shared" si="3"/>
        <v>-0.11206427838512989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39</v>
      </c>
      <c r="C35" s="12">
        <v>45</v>
      </c>
      <c r="D35" s="61">
        <v>60</v>
      </c>
      <c r="E35" s="61">
        <v>42</v>
      </c>
      <c r="F35" s="61">
        <v>33</v>
      </c>
      <c r="G35" s="34">
        <f t="shared" si="2"/>
        <v>-0.2142857142857143</v>
      </c>
      <c r="H35" s="35">
        <f t="shared" si="3"/>
        <v>-4.0903440206461861E-2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340</v>
      </c>
      <c r="C36" s="66">
        <f t="shared" si="4"/>
        <v>326</v>
      </c>
      <c r="D36" s="66">
        <f t="shared" si="4"/>
        <v>283</v>
      </c>
      <c r="E36" s="66">
        <f t="shared" si="4"/>
        <v>440</v>
      </c>
      <c r="F36" s="66">
        <v>400</v>
      </c>
      <c r="G36" s="34">
        <f t="shared" si="2"/>
        <v>-9.0909090909090939E-2</v>
      </c>
      <c r="H36" s="35">
        <f t="shared" si="3"/>
        <v>4.146641284934427E-2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20661</v>
      </c>
      <c r="C37" s="79">
        <v>17412</v>
      </c>
      <c r="D37" s="87">
        <v>19835</v>
      </c>
      <c r="E37" s="87">
        <v>18919</v>
      </c>
      <c r="F37" s="87">
        <v>17458</v>
      </c>
      <c r="G37" s="84">
        <f t="shared" si="0"/>
        <v>-7.7223954754479629E-2</v>
      </c>
      <c r="H37" s="85">
        <f t="shared" si="1"/>
        <v>-4.1238054790984968E-2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59420</v>
      </c>
      <c r="C38" s="81">
        <v>57607</v>
      </c>
      <c r="D38" s="87">
        <v>63144</v>
      </c>
      <c r="E38" s="87">
        <v>65007</v>
      </c>
      <c r="F38" s="87">
        <v>64242</v>
      </c>
      <c r="G38" s="84">
        <f t="shared" si="0"/>
        <v>-1.1767963450090013E-2</v>
      </c>
      <c r="H38" s="84">
        <f t="shared" si="1"/>
        <v>1.9698079605273477E-2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71" priority="8" stopIfTrue="1" operator="notEqual">
      <formula>0</formula>
    </cfRule>
  </conditionalFormatting>
  <conditionalFormatting sqref="F5:F38">
    <cfRule type="cellIs" dxfId="170" priority="11" stopIfTrue="1" operator="lessThan">
      <formula>0</formula>
    </cfRule>
  </conditionalFormatting>
  <conditionalFormatting sqref="A37:A38">
    <cfRule type="cellIs" dxfId="169" priority="6" stopIfTrue="1" operator="lessThan">
      <formula>0</formula>
    </cfRule>
  </conditionalFormatting>
  <conditionalFormatting sqref="I37:I38">
    <cfRule type="cellIs" dxfId="168" priority="5" stopIfTrue="1" operator="lessThan">
      <formula>0</formula>
    </cfRule>
  </conditionalFormatting>
  <conditionalFormatting sqref="B5:B38">
    <cfRule type="cellIs" dxfId="167" priority="4" stopIfTrue="1" operator="lessThan">
      <formula>0</formula>
    </cfRule>
  </conditionalFormatting>
  <conditionalFormatting sqref="C5:C38">
    <cfRule type="cellIs" dxfId="166" priority="3" stopIfTrue="1" operator="lessThan">
      <formula>0</formula>
    </cfRule>
  </conditionalFormatting>
  <conditionalFormatting sqref="D5:D38">
    <cfRule type="cellIs" dxfId="165" priority="2" stopIfTrue="1" operator="lessThan">
      <formula>0</formula>
    </cfRule>
  </conditionalFormatting>
  <conditionalFormatting sqref="E5:E38">
    <cfRule type="cellIs" dxfId="16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99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15084</v>
      </c>
      <c r="C5" s="20">
        <v>17155</v>
      </c>
      <c r="D5" s="60">
        <v>23917</v>
      </c>
      <c r="E5" s="61">
        <v>26824</v>
      </c>
      <c r="F5" s="61">
        <v>27518</v>
      </c>
      <c r="G5" s="34">
        <f>IF(E5&gt;0,F5/E5-1,"-")</f>
        <v>2.5872353116612068E-2</v>
      </c>
      <c r="H5" s="35">
        <f>IF(B5&gt;0,((F5/B5)^(1/4)-1),"-")</f>
        <v>0.16218451784828081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7688</v>
      </c>
      <c r="C6" s="12">
        <v>6480</v>
      </c>
      <c r="D6" s="61">
        <v>9719</v>
      </c>
      <c r="E6" s="61">
        <v>10387</v>
      </c>
      <c r="F6" s="61">
        <v>8561</v>
      </c>
      <c r="G6" s="34">
        <f t="shared" ref="G6:G38" si="0">IF(E6&gt;0,F6/E6-1,"-")</f>
        <v>-0.17579666891306445</v>
      </c>
      <c r="H6" s="35">
        <f t="shared" ref="H6:H38" si="1">IF(B6&gt;0,((F6/B6)^(1/4)-1),"-")</f>
        <v>2.725385706565997E-2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3411</v>
      </c>
      <c r="C7" s="12">
        <v>3446</v>
      </c>
      <c r="D7" s="61">
        <v>5196</v>
      </c>
      <c r="E7" s="61">
        <v>5462</v>
      </c>
      <c r="F7" s="61">
        <v>4875</v>
      </c>
      <c r="G7" s="34">
        <f t="shared" si="0"/>
        <v>-0.10746979128524348</v>
      </c>
      <c r="H7" s="35">
        <f t="shared" si="1"/>
        <v>9.3385285968713205E-2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2054</v>
      </c>
      <c r="C8" s="12">
        <v>2156</v>
      </c>
      <c r="D8" s="61">
        <v>2988</v>
      </c>
      <c r="E8" s="61">
        <v>3036</v>
      </c>
      <c r="F8" s="61">
        <v>2582</v>
      </c>
      <c r="G8" s="34">
        <f t="shared" si="0"/>
        <v>-0.14953886693017127</v>
      </c>
      <c r="H8" s="35">
        <f t="shared" si="1"/>
        <v>5.8860992722295391E-2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1463</v>
      </c>
      <c r="C9" s="12">
        <v>1072</v>
      </c>
      <c r="D9" s="61">
        <v>1498</v>
      </c>
      <c r="E9" s="61">
        <v>1548</v>
      </c>
      <c r="F9" s="61">
        <v>1557</v>
      </c>
      <c r="G9" s="34">
        <f t="shared" si="0"/>
        <v>5.8139534883721034E-3</v>
      </c>
      <c r="H9" s="35">
        <f t="shared" si="1"/>
        <v>1.5689754421845503E-2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106</v>
      </c>
      <c r="C10" s="12">
        <v>73</v>
      </c>
      <c r="D10" s="61">
        <v>132</v>
      </c>
      <c r="E10" s="61">
        <v>215</v>
      </c>
      <c r="F10" s="61">
        <v>218</v>
      </c>
      <c r="G10" s="34">
        <f t="shared" si="0"/>
        <v>1.3953488372093092E-2</v>
      </c>
      <c r="H10" s="35">
        <f t="shared" si="1"/>
        <v>0.19753346085239798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35</v>
      </c>
      <c r="C11" s="12">
        <v>23</v>
      </c>
      <c r="D11" s="61">
        <v>32</v>
      </c>
      <c r="E11" s="61">
        <v>39</v>
      </c>
      <c r="F11" s="61">
        <v>61</v>
      </c>
      <c r="G11" s="34">
        <f t="shared" si="0"/>
        <v>0.5641025641025641</v>
      </c>
      <c r="H11" s="35">
        <f t="shared" si="1"/>
        <v>0.14898788018712605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61</v>
      </c>
      <c r="C12" s="12">
        <v>72</v>
      </c>
      <c r="D12" s="61">
        <v>91</v>
      </c>
      <c r="E12" s="61">
        <v>159</v>
      </c>
      <c r="F12" s="61">
        <v>92</v>
      </c>
      <c r="G12" s="34">
        <f t="shared" si="0"/>
        <v>-0.42138364779874216</v>
      </c>
      <c r="H12" s="35">
        <f t="shared" si="1"/>
        <v>0.10819069200998821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100</v>
      </c>
      <c r="C13" s="12">
        <v>104</v>
      </c>
      <c r="D13" s="61">
        <v>213</v>
      </c>
      <c r="E13" s="61">
        <v>153</v>
      </c>
      <c r="F13" s="61">
        <v>280</v>
      </c>
      <c r="G13" s="34">
        <f t="shared" si="0"/>
        <v>0.83006535947712412</v>
      </c>
      <c r="H13" s="35">
        <f t="shared" si="1"/>
        <v>0.29356872761680153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51</v>
      </c>
      <c r="C14" s="12">
        <v>22</v>
      </c>
      <c r="D14" s="61">
        <v>32</v>
      </c>
      <c r="E14" s="61">
        <v>45</v>
      </c>
      <c r="F14" s="61">
        <v>31</v>
      </c>
      <c r="G14" s="34">
        <f t="shared" si="0"/>
        <v>-0.31111111111111112</v>
      </c>
      <c r="H14" s="35">
        <f t="shared" si="1"/>
        <v>-0.11702607344090954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670</v>
      </c>
      <c r="C15" s="12">
        <v>416</v>
      </c>
      <c r="D15" s="61">
        <v>517</v>
      </c>
      <c r="E15" s="61">
        <v>691</v>
      </c>
      <c r="F15" s="61">
        <v>612</v>
      </c>
      <c r="G15" s="34">
        <f t="shared" si="0"/>
        <v>-0.11432706222865407</v>
      </c>
      <c r="H15" s="35">
        <f t="shared" si="1"/>
        <v>-2.2382077400441958E-2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370</v>
      </c>
      <c r="C16" s="12">
        <v>422</v>
      </c>
      <c r="D16" s="61">
        <v>620</v>
      </c>
      <c r="E16" s="61">
        <v>446</v>
      </c>
      <c r="F16" s="61">
        <v>424</v>
      </c>
      <c r="G16" s="34">
        <f t="shared" si="0"/>
        <v>-4.9327354260089717E-2</v>
      </c>
      <c r="H16" s="35">
        <f t="shared" si="1"/>
        <v>3.4644213345705444E-2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48</v>
      </c>
      <c r="C17" s="12">
        <v>51</v>
      </c>
      <c r="D17" s="61">
        <v>40</v>
      </c>
      <c r="E17" s="61">
        <v>59</v>
      </c>
      <c r="F17" s="61">
        <v>86</v>
      </c>
      <c r="G17" s="34">
        <f t="shared" si="0"/>
        <v>0.45762711864406769</v>
      </c>
      <c r="H17" s="35">
        <f t="shared" si="1"/>
        <v>0.15694923556916884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21</v>
      </c>
      <c r="C18" s="12">
        <v>38</v>
      </c>
      <c r="D18" s="61">
        <v>37</v>
      </c>
      <c r="E18" s="61">
        <v>33</v>
      </c>
      <c r="F18" s="61">
        <v>11</v>
      </c>
      <c r="G18" s="34">
        <f t="shared" si="0"/>
        <v>-0.66666666666666674</v>
      </c>
      <c r="H18" s="35">
        <f t="shared" si="1"/>
        <v>-0.14926686648764764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93</v>
      </c>
      <c r="C19" s="12">
        <v>117</v>
      </c>
      <c r="D19" s="61">
        <v>50</v>
      </c>
      <c r="E19" s="61">
        <v>107</v>
      </c>
      <c r="F19" s="61">
        <v>119</v>
      </c>
      <c r="G19" s="34">
        <f t="shared" si="0"/>
        <v>0.11214953271028039</v>
      </c>
      <c r="H19" s="35">
        <f t="shared" si="1"/>
        <v>6.3569815037914035E-2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356</v>
      </c>
      <c r="C20" s="12">
        <v>380</v>
      </c>
      <c r="D20" s="61">
        <v>386</v>
      </c>
      <c r="E20" s="61">
        <v>694</v>
      </c>
      <c r="F20" s="61">
        <v>473</v>
      </c>
      <c r="G20" s="34">
        <f t="shared" si="0"/>
        <v>-0.31844380403458217</v>
      </c>
      <c r="H20" s="35">
        <f t="shared" si="1"/>
        <v>7.3625420115690066E-2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107</v>
      </c>
      <c r="C21" s="12">
        <v>112</v>
      </c>
      <c r="D21" s="61">
        <v>233</v>
      </c>
      <c r="E21" s="61">
        <v>527</v>
      </c>
      <c r="F21" s="61">
        <v>816</v>
      </c>
      <c r="G21" s="34">
        <f t="shared" si="0"/>
        <v>0.54838709677419351</v>
      </c>
      <c r="H21" s="35">
        <f t="shared" si="1"/>
        <v>0.6617917373462181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60</v>
      </c>
      <c r="C22" s="12">
        <v>60</v>
      </c>
      <c r="D22" s="61">
        <v>68</v>
      </c>
      <c r="E22" s="61">
        <v>68</v>
      </c>
      <c r="F22" s="61">
        <v>130</v>
      </c>
      <c r="G22" s="34">
        <f t="shared" si="0"/>
        <v>0.91176470588235303</v>
      </c>
      <c r="H22" s="35">
        <f t="shared" si="1"/>
        <v>0.2132436459293634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66</v>
      </c>
      <c r="C23" s="12">
        <v>52</v>
      </c>
      <c r="D23" s="61">
        <v>64</v>
      </c>
      <c r="E23" s="61">
        <v>113</v>
      </c>
      <c r="F23" s="61">
        <v>157</v>
      </c>
      <c r="G23" s="34">
        <f t="shared" ref="G23:G36" si="2">IF(E23&gt;0,F23/E23-1,"-")</f>
        <v>0.38938053097345127</v>
      </c>
      <c r="H23" s="35">
        <f t="shared" ref="H23:H36" si="3">IF(B23&gt;0,((F23/B23)^(1/4)-1),"-")</f>
        <v>0.24190658315376945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14</v>
      </c>
      <c r="C24" s="12">
        <v>20</v>
      </c>
      <c r="D24" s="61">
        <v>31</v>
      </c>
      <c r="E24" s="61">
        <v>67</v>
      </c>
      <c r="F24" s="61">
        <v>11</v>
      </c>
      <c r="G24" s="34">
        <f t="shared" si="2"/>
        <v>-0.83582089552238803</v>
      </c>
      <c r="H24" s="35">
        <f t="shared" si="3"/>
        <v>-5.8509022651879961E-2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125</v>
      </c>
      <c r="C25" s="12">
        <v>78</v>
      </c>
      <c r="D25" s="61">
        <v>129</v>
      </c>
      <c r="E25" s="61">
        <v>81</v>
      </c>
      <c r="F25" s="61">
        <v>126</v>
      </c>
      <c r="G25" s="34">
        <f t="shared" si="2"/>
        <v>0.55555555555555558</v>
      </c>
      <c r="H25" s="35">
        <f t="shared" si="3"/>
        <v>1.994027846918156E-3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76</v>
      </c>
      <c r="C26" s="12">
        <v>85</v>
      </c>
      <c r="D26" s="61">
        <v>174</v>
      </c>
      <c r="E26" s="61">
        <v>191</v>
      </c>
      <c r="F26" s="61">
        <v>195</v>
      </c>
      <c r="G26" s="34">
        <f t="shared" si="2"/>
        <v>2.0942408376963373E-2</v>
      </c>
      <c r="H26" s="35">
        <f t="shared" si="3"/>
        <v>0.26562561162176568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159</v>
      </c>
      <c r="C27" s="12">
        <v>171</v>
      </c>
      <c r="D27" s="61">
        <v>261</v>
      </c>
      <c r="E27" s="61">
        <v>282</v>
      </c>
      <c r="F27" s="61">
        <v>286</v>
      </c>
      <c r="G27" s="34">
        <f t="shared" si="2"/>
        <v>1.4184397163120588E-2</v>
      </c>
      <c r="H27" s="35">
        <f t="shared" si="3"/>
        <v>0.15808977511273281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66</v>
      </c>
      <c r="C28" s="12">
        <v>51</v>
      </c>
      <c r="D28" s="61">
        <v>67</v>
      </c>
      <c r="E28" s="61">
        <v>103</v>
      </c>
      <c r="F28" s="61">
        <v>81</v>
      </c>
      <c r="G28" s="34">
        <f t="shared" si="2"/>
        <v>-0.21359223300970875</v>
      </c>
      <c r="H28" s="35">
        <f t="shared" si="3"/>
        <v>5.2531908691605622E-2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143</v>
      </c>
      <c r="C29" s="12">
        <v>68</v>
      </c>
      <c r="D29" s="61">
        <v>60</v>
      </c>
      <c r="E29" s="61">
        <v>50</v>
      </c>
      <c r="F29" s="61">
        <v>51</v>
      </c>
      <c r="G29" s="34">
        <f t="shared" si="2"/>
        <v>2.0000000000000018E-2</v>
      </c>
      <c r="H29" s="35">
        <f t="shared" si="3"/>
        <v>-0.22721526519952195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28</v>
      </c>
      <c r="C30" s="12">
        <v>20</v>
      </c>
      <c r="D30" s="61">
        <v>84</v>
      </c>
      <c r="E30" s="61">
        <v>100</v>
      </c>
      <c r="F30" s="61">
        <v>59</v>
      </c>
      <c r="G30" s="34">
        <f t="shared" si="2"/>
        <v>-0.41000000000000003</v>
      </c>
      <c r="H30" s="35">
        <f t="shared" si="3"/>
        <v>0.20482368102146498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43</v>
      </c>
      <c r="C31" s="12">
        <v>15</v>
      </c>
      <c r="D31" s="61">
        <v>27</v>
      </c>
      <c r="E31" s="61">
        <v>33</v>
      </c>
      <c r="F31" s="61">
        <v>21</v>
      </c>
      <c r="G31" s="34">
        <f t="shared" si="2"/>
        <v>-0.36363636363636365</v>
      </c>
      <c r="H31" s="35">
        <f t="shared" si="3"/>
        <v>-0.16403574124146436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598</v>
      </c>
      <c r="C32" s="12">
        <v>331</v>
      </c>
      <c r="D32" s="61">
        <v>337</v>
      </c>
      <c r="E32" s="61">
        <v>147</v>
      </c>
      <c r="F32" s="61">
        <v>62</v>
      </c>
      <c r="G32" s="34">
        <f t="shared" si="2"/>
        <v>-0.57823129251700678</v>
      </c>
      <c r="H32" s="35">
        <f t="shared" si="3"/>
        <v>-0.43255649896275128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32</v>
      </c>
      <c r="C33" s="12">
        <v>15</v>
      </c>
      <c r="D33" s="61">
        <v>34</v>
      </c>
      <c r="E33" s="61">
        <v>39</v>
      </c>
      <c r="F33" s="61">
        <v>37</v>
      </c>
      <c r="G33" s="34">
        <f t="shared" si="2"/>
        <v>-5.1282051282051322E-2</v>
      </c>
      <c r="H33" s="35">
        <f t="shared" si="3"/>
        <v>3.6962226110637264E-2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26</v>
      </c>
      <c r="C34" s="12">
        <v>30</v>
      </c>
      <c r="D34" s="61">
        <v>26</v>
      </c>
      <c r="E34" s="61">
        <v>50</v>
      </c>
      <c r="F34" s="61">
        <v>35</v>
      </c>
      <c r="G34" s="34">
        <f t="shared" si="2"/>
        <v>-0.30000000000000004</v>
      </c>
      <c r="H34" s="35">
        <f t="shared" si="3"/>
        <v>7.7143770455291971E-2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19</v>
      </c>
      <c r="C35" s="12">
        <v>18</v>
      </c>
      <c r="D35" s="61">
        <v>32</v>
      </c>
      <c r="E35" s="61">
        <v>45</v>
      </c>
      <c r="F35" s="61">
        <v>17</v>
      </c>
      <c r="G35" s="34">
        <f t="shared" si="2"/>
        <v>-0.62222222222222223</v>
      </c>
      <c r="H35" s="35">
        <f t="shared" si="3"/>
        <v>-2.7423369123585561E-2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733</v>
      </c>
      <c r="C36" s="66">
        <f t="shared" si="4"/>
        <v>552</v>
      </c>
      <c r="D36" s="66">
        <f t="shared" si="4"/>
        <v>726</v>
      </c>
      <c r="E36" s="66">
        <f t="shared" si="4"/>
        <v>571</v>
      </c>
      <c r="F36" s="66">
        <v>392</v>
      </c>
      <c r="G36" s="34">
        <f t="shared" si="2"/>
        <v>-0.31348511383537658</v>
      </c>
      <c r="H36" s="35">
        <f t="shared" si="3"/>
        <v>-0.14484365364116114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18822</v>
      </c>
      <c r="C37" s="79">
        <v>16550</v>
      </c>
      <c r="D37" s="87">
        <v>23904</v>
      </c>
      <c r="E37" s="87">
        <v>25541</v>
      </c>
      <c r="F37" s="87">
        <v>22458</v>
      </c>
      <c r="G37" s="84">
        <f t="shared" si="0"/>
        <v>-0.12070788144551892</v>
      </c>
      <c r="H37" s="85">
        <f t="shared" si="1"/>
        <v>4.5144470275208404E-2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33906</v>
      </c>
      <c r="C38" s="81">
        <v>33705</v>
      </c>
      <c r="D38" s="87">
        <v>47821</v>
      </c>
      <c r="E38" s="87">
        <v>52365</v>
      </c>
      <c r="F38" s="87">
        <v>49976</v>
      </c>
      <c r="G38" s="84">
        <f t="shared" si="0"/>
        <v>-4.5622075813997909E-2</v>
      </c>
      <c r="H38" s="84">
        <f t="shared" si="1"/>
        <v>0.10184684845484604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63" priority="8" stopIfTrue="1" operator="notEqual">
      <formula>0</formula>
    </cfRule>
  </conditionalFormatting>
  <conditionalFormatting sqref="F5:F38">
    <cfRule type="cellIs" dxfId="162" priority="11" stopIfTrue="1" operator="lessThan">
      <formula>0</formula>
    </cfRule>
  </conditionalFormatting>
  <conditionalFormatting sqref="A37:A38">
    <cfRule type="cellIs" dxfId="161" priority="6" stopIfTrue="1" operator="lessThan">
      <formula>0</formula>
    </cfRule>
  </conditionalFormatting>
  <conditionalFormatting sqref="I37:I38">
    <cfRule type="cellIs" dxfId="160" priority="5" stopIfTrue="1" operator="lessThan">
      <formula>0</formula>
    </cfRule>
  </conditionalFormatting>
  <conditionalFormatting sqref="B5:B38">
    <cfRule type="cellIs" dxfId="159" priority="4" stopIfTrue="1" operator="lessThan">
      <formula>0</formula>
    </cfRule>
  </conditionalFormatting>
  <conditionalFormatting sqref="C5:C38">
    <cfRule type="cellIs" dxfId="158" priority="3" stopIfTrue="1" operator="lessThan">
      <formula>0</formula>
    </cfRule>
  </conditionalFormatting>
  <conditionalFormatting sqref="D5:D38">
    <cfRule type="cellIs" dxfId="157" priority="2" stopIfTrue="1" operator="lessThan">
      <formula>0</formula>
    </cfRule>
  </conditionalFormatting>
  <conditionalFormatting sqref="E5:E38">
    <cfRule type="cellIs" dxfId="15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64</v>
      </c>
    </row>
    <row r="2" spans="1:10" s="1" customFormat="1" ht="18.75" customHeight="1" x14ac:dyDescent="0.3">
      <c r="A2" s="75" t="s">
        <v>124</v>
      </c>
      <c r="B2" s="76"/>
      <c r="C2" s="76"/>
      <c r="D2" s="76"/>
      <c r="E2" s="76"/>
      <c r="F2" s="77"/>
      <c r="G2" s="76"/>
      <c r="H2" s="76"/>
      <c r="I2" s="78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9"/>
      <c r="C4" s="7"/>
      <c r="D4" s="7"/>
      <c r="E4" s="7"/>
      <c r="F4" s="7"/>
      <c r="G4" s="8" t="s">
        <v>121</v>
      </c>
      <c r="H4" s="8" t="s">
        <v>122</v>
      </c>
      <c r="I4" s="9"/>
    </row>
    <row r="5" spans="1:10" ht="14.1" customHeight="1" x14ac:dyDescent="0.2">
      <c r="A5" s="99" t="s">
        <v>4</v>
      </c>
      <c r="B5" s="64">
        <v>415962</v>
      </c>
      <c r="C5" s="36">
        <v>472743</v>
      </c>
      <c r="D5" s="59">
        <v>590794</v>
      </c>
      <c r="E5" s="59">
        <v>665785</v>
      </c>
      <c r="F5" s="59">
        <v>633047</v>
      </c>
      <c r="G5" s="34">
        <f>IF(E5&gt;0,F5/E5-1,"-")</f>
        <v>-4.9172030009687839E-2</v>
      </c>
      <c r="H5" s="35">
        <f>IF(B5&gt;0,((F5/B5)^(1/4)-1),"-")</f>
        <v>0.11069693733061281</v>
      </c>
      <c r="I5" s="101" t="s">
        <v>5</v>
      </c>
      <c r="J5" s="16"/>
    </row>
    <row r="6" spans="1:10" ht="14.1" customHeight="1" x14ac:dyDescent="0.2">
      <c r="A6" s="100" t="s">
        <v>8</v>
      </c>
      <c r="B6" s="65">
        <v>210182</v>
      </c>
      <c r="C6" s="36">
        <v>203193</v>
      </c>
      <c r="D6" s="59">
        <v>209772</v>
      </c>
      <c r="E6" s="59">
        <v>201208</v>
      </c>
      <c r="F6" s="59">
        <v>193591</v>
      </c>
      <c r="G6" s="34">
        <f t="shared" ref="G6:G38" si="0">IF(E6&gt;0,F6/E6-1,"-")</f>
        <v>-3.7856347660132794E-2</v>
      </c>
      <c r="H6" s="35">
        <f t="shared" ref="H6:H38" si="1">IF(B6&gt;0,((F6/B6)^(1/4)-1),"-")</f>
        <v>-2.0346688783623113E-2</v>
      </c>
      <c r="I6" s="102" t="s">
        <v>9</v>
      </c>
      <c r="J6" s="16"/>
    </row>
    <row r="7" spans="1:10" ht="14.1" customHeight="1" x14ac:dyDescent="0.2">
      <c r="A7" s="100" t="s">
        <v>10</v>
      </c>
      <c r="B7" s="65">
        <v>213042</v>
      </c>
      <c r="C7" s="36">
        <v>208881</v>
      </c>
      <c r="D7" s="59">
        <v>210952</v>
      </c>
      <c r="E7" s="59">
        <v>208619</v>
      </c>
      <c r="F7" s="59">
        <v>197811</v>
      </c>
      <c r="G7" s="34">
        <f t="shared" si="0"/>
        <v>-5.1807361745574432E-2</v>
      </c>
      <c r="H7" s="35">
        <f t="shared" si="1"/>
        <v>-1.8373436969596146E-2</v>
      </c>
      <c r="I7" s="102" t="s">
        <v>11</v>
      </c>
      <c r="J7" s="16"/>
    </row>
    <row r="8" spans="1:10" ht="14.1" customHeight="1" x14ac:dyDescent="0.2">
      <c r="A8" s="100" t="s">
        <v>6</v>
      </c>
      <c r="B8" s="65">
        <v>351856</v>
      </c>
      <c r="C8" s="36">
        <v>385001</v>
      </c>
      <c r="D8" s="59">
        <v>397969</v>
      </c>
      <c r="E8" s="59">
        <v>413930</v>
      </c>
      <c r="F8" s="59">
        <v>409382</v>
      </c>
      <c r="G8" s="34">
        <f t="shared" si="0"/>
        <v>-1.0987365013408024E-2</v>
      </c>
      <c r="H8" s="35">
        <f t="shared" si="1"/>
        <v>3.8582368559064939E-2</v>
      </c>
      <c r="I8" s="102" t="s">
        <v>7</v>
      </c>
      <c r="J8" s="16"/>
    </row>
    <row r="9" spans="1:10" ht="14.1" customHeight="1" x14ac:dyDescent="0.2">
      <c r="A9" s="100" t="s">
        <v>14</v>
      </c>
      <c r="B9" s="65">
        <v>320208</v>
      </c>
      <c r="C9" s="36">
        <v>263006</v>
      </c>
      <c r="D9" s="59">
        <v>261336</v>
      </c>
      <c r="E9" s="59">
        <v>251575</v>
      </c>
      <c r="F9" s="59">
        <v>256031</v>
      </c>
      <c r="G9" s="34">
        <f t="shared" si="0"/>
        <v>1.7712411805624662E-2</v>
      </c>
      <c r="H9" s="35">
        <f t="shared" si="1"/>
        <v>-5.4383386705945114E-2</v>
      </c>
      <c r="I9" s="102" t="s">
        <v>15</v>
      </c>
      <c r="J9" s="16"/>
    </row>
    <row r="10" spans="1:10" ht="14.1" customHeight="1" x14ac:dyDescent="0.2">
      <c r="A10" s="100" t="s">
        <v>25</v>
      </c>
      <c r="B10" s="65">
        <v>19702</v>
      </c>
      <c r="C10" s="36">
        <v>21350</v>
      </c>
      <c r="D10" s="59">
        <v>22727</v>
      </c>
      <c r="E10" s="59">
        <v>24294</v>
      </c>
      <c r="F10" s="59">
        <v>24902</v>
      </c>
      <c r="G10" s="34">
        <f t="shared" si="0"/>
        <v>2.5026755577508775E-2</v>
      </c>
      <c r="H10" s="35">
        <f t="shared" si="1"/>
        <v>6.0305412924380963E-2</v>
      </c>
      <c r="I10" s="102" t="s">
        <v>26</v>
      </c>
      <c r="J10" s="16"/>
    </row>
    <row r="11" spans="1:10" ht="14.1" customHeight="1" x14ac:dyDescent="0.2">
      <c r="A11" s="100" t="s">
        <v>16</v>
      </c>
      <c r="B11" s="65">
        <v>24130</v>
      </c>
      <c r="C11" s="36">
        <v>21386</v>
      </c>
      <c r="D11" s="59">
        <v>20534</v>
      </c>
      <c r="E11" s="59">
        <v>21010</v>
      </c>
      <c r="F11" s="59">
        <v>22279</v>
      </c>
      <c r="G11" s="34">
        <f t="shared" si="0"/>
        <v>6.0399809614469335E-2</v>
      </c>
      <c r="H11" s="35">
        <f t="shared" si="1"/>
        <v>-1.9755096710796671E-2</v>
      </c>
      <c r="I11" s="102" t="s">
        <v>17</v>
      </c>
      <c r="J11" s="16"/>
    </row>
    <row r="12" spans="1:10" ht="14.1" customHeight="1" x14ac:dyDescent="0.2">
      <c r="A12" s="100" t="s">
        <v>18</v>
      </c>
      <c r="B12" s="65">
        <v>27253</v>
      </c>
      <c r="C12" s="36">
        <v>26451</v>
      </c>
      <c r="D12" s="59">
        <v>27142</v>
      </c>
      <c r="E12" s="59">
        <v>28648</v>
      </c>
      <c r="F12" s="59">
        <v>28701</v>
      </c>
      <c r="G12" s="34">
        <f t="shared" si="0"/>
        <v>1.8500418877409608E-3</v>
      </c>
      <c r="H12" s="35">
        <f t="shared" si="1"/>
        <v>1.302620095203455E-2</v>
      </c>
      <c r="I12" s="102" t="s">
        <v>19</v>
      </c>
      <c r="J12" s="16"/>
    </row>
    <row r="13" spans="1:10" ht="14.1" customHeight="1" x14ac:dyDescent="0.2">
      <c r="A13" s="100" t="s">
        <v>27</v>
      </c>
      <c r="B13" s="65">
        <v>37038</v>
      </c>
      <c r="C13" s="36">
        <v>37200</v>
      </c>
      <c r="D13" s="59">
        <v>37215</v>
      </c>
      <c r="E13" s="59">
        <v>37776</v>
      </c>
      <c r="F13" s="59">
        <v>36433</v>
      </c>
      <c r="G13" s="34">
        <f t="shared" si="0"/>
        <v>-3.5551673019906804E-2</v>
      </c>
      <c r="H13" s="35">
        <f t="shared" si="1"/>
        <v>-4.1088991035277411E-3</v>
      </c>
      <c r="I13" s="102" t="s">
        <v>28</v>
      </c>
      <c r="J13" s="16"/>
    </row>
    <row r="14" spans="1:10" ht="14.1" customHeight="1" x14ac:dyDescent="0.2">
      <c r="A14" s="100" t="s">
        <v>29</v>
      </c>
      <c r="B14" s="65">
        <v>21589</v>
      </c>
      <c r="C14" s="36">
        <v>20078</v>
      </c>
      <c r="D14" s="59">
        <v>21567</v>
      </c>
      <c r="E14" s="59">
        <v>23651</v>
      </c>
      <c r="F14" s="59">
        <v>22962</v>
      </c>
      <c r="G14" s="34">
        <f t="shared" si="0"/>
        <v>-2.9131960593632433E-2</v>
      </c>
      <c r="H14" s="35">
        <f t="shared" si="1"/>
        <v>1.5533598831326323E-2</v>
      </c>
      <c r="I14" s="102" t="s">
        <v>29</v>
      </c>
      <c r="J14" s="16"/>
    </row>
    <row r="15" spans="1:10" ht="14.1" customHeight="1" x14ac:dyDescent="0.2">
      <c r="A15" s="100" t="s">
        <v>12</v>
      </c>
      <c r="B15" s="65">
        <v>104688</v>
      </c>
      <c r="C15" s="36">
        <v>115635</v>
      </c>
      <c r="D15" s="59">
        <v>126124</v>
      </c>
      <c r="E15" s="59">
        <v>136747</v>
      </c>
      <c r="F15" s="59">
        <v>134616</v>
      </c>
      <c r="G15" s="34">
        <f t="shared" si="0"/>
        <v>-1.5583522856077336E-2</v>
      </c>
      <c r="H15" s="35">
        <f t="shared" si="1"/>
        <v>6.4878220512533336E-2</v>
      </c>
      <c r="I15" s="102" t="s">
        <v>13</v>
      </c>
      <c r="J15" s="16"/>
    </row>
    <row r="16" spans="1:10" ht="14.1" customHeight="1" x14ac:dyDescent="0.2">
      <c r="A16" s="100" t="s">
        <v>23</v>
      </c>
      <c r="B16" s="65">
        <v>156326</v>
      </c>
      <c r="C16" s="36">
        <v>152713</v>
      </c>
      <c r="D16" s="59">
        <v>181021</v>
      </c>
      <c r="E16" s="59">
        <v>194634</v>
      </c>
      <c r="F16" s="59">
        <v>178609</v>
      </c>
      <c r="G16" s="34">
        <f t="shared" si="0"/>
        <v>-8.2334021805028912E-2</v>
      </c>
      <c r="H16" s="35">
        <f t="shared" si="1"/>
        <v>3.3874992925180036E-2</v>
      </c>
      <c r="I16" s="102" t="s">
        <v>24</v>
      </c>
      <c r="J16" s="16"/>
    </row>
    <row r="17" spans="1:10" ht="14.1" customHeight="1" x14ac:dyDescent="0.2">
      <c r="A17" s="100" t="s">
        <v>22</v>
      </c>
      <c r="B17" s="65">
        <v>22471</v>
      </c>
      <c r="C17" s="36">
        <v>21456</v>
      </c>
      <c r="D17" s="59">
        <v>22758</v>
      </c>
      <c r="E17" s="59">
        <v>21405</v>
      </c>
      <c r="F17" s="59">
        <v>21668</v>
      </c>
      <c r="G17" s="34">
        <f t="shared" si="0"/>
        <v>1.2286848867087086E-2</v>
      </c>
      <c r="H17" s="35">
        <f t="shared" si="1"/>
        <v>-9.056012855042872E-3</v>
      </c>
      <c r="I17" s="102" t="s">
        <v>22</v>
      </c>
      <c r="J17" s="16"/>
    </row>
    <row r="18" spans="1:10" ht="14.1" customHeight="1" x14ac:dyDescent="0.2">
      <c r="A18" s="100" t="s">
        <v>20</v>
      </c>
      <c r="B18" s="65">
        <v>21946</v>
      </c>
      <c r="C18" s="36">
        <v>19994</v>
      </c>
      <c r="D18" s="59">
        <v>19161</v>
      </c>
      <c r="E18" s="59">
        <v>20305</v>
      </c>
      <c r="F18" s="59">
        <v>17513</v>
      </c>
      <c r="G18" s="34">
        <f t="shared" si="0"/>
        <v>-0.13750307805959128</v>
      </c>
      <c r="H18" s="35">
        <f t="shared" si="1"/>
        <v>-5.4848793178362554E-2</v>
      </c>
      <c r="I18" s="102" t="s">
        <v>21</v>
      </c>
      <c r="J18" s="16"/>
    </row>
    <row r="19" spans="1:10" ht="14.1" customHeight="1" x14ac:dyDescent="0.2">
      <c r="A19" s="100" t="s">
        <v>30</v>
      </c>
      <c r="B19" s="65">
        <v>17248</v>
      </c>
      <c r="C19" s="36">
        <v>17042</v>
      </c>
      <c r="D19" s="59">
        <v>18693</v>
      </c>
      <c r="E19" s="59">
        <v>20372</v>
      </c>
      <c r="F19" s="59">
        <v>20160</v>
      </c>
      <c r="G19" s="34">
        <f t="shared" si="0"/>
        <v>-1.0406440212055723E-2</v>
      </c>
      <c r="H19" s="35">
        <f t="shared" si="1"/>
        <v>3.9771588010881764E-2</v>
      </c>
      <c r="I19" s="102" t="s">
        <v>31</v>
      </c>
      <c r="J19" s="16"/>
    </row>
    <row r="20" spans="1:10" ht="14.1" customHeight="1" x14ac:dyDescent="0.2">
      <c r="A20" s="100" t="s">
        <v>77</v>
      </c>
      <c r="B20" s="65">
        <v>25277</v>
      </c>
      <c r="C20" s="36">
        <v>24464</v>
      </c>
      <c r="D20" s="59">
        <v>25676</v>
      </c>
      <c r="E20" s="59">
        <v>31752</v>
      </c>
      <c r="F20" s="59">
        <v>30581</v>
      </c>
      <c r="G20" s="34">
        <f t="shared" si="0"/>
        <v>-3.6879566641471406E-2</v>
      </c>
      <c r="H20" s="35">
        <f t="shared" si="1"/>
        <v>4.8773097539017041E-2</v>
      </c>
      <c r="I20" s="102" t="s">
        <v>78</v>
      </c>
      <c r="J20" s="16"/>
    </row>
    <row r="21" spans="1:10" ht="14.1" customHeight="1" x14ac:dyDescent="0.2">
      <c r="A21" s="100" t="s">
        <v>87</v>
      </c>
      <c r="B21" s="16">
        <v>12085</v>
      </c>
      <c r="C21" s="36">
        <v>14184</v>
      </c>
      <c r="D21" s="59">
        <v>12355</v>
      </c>
      <c r="E21" s="59">
        <v>11886</v>
      </c>
      <c r="F21" s="59">
        <v>12230</v>
      </c>
      <c r="G21" s="34">
        <f t="shared" si="0"/>
        <v>2.8941611980481285E-2</v>
      </c>
      <c r="H21" s="35">
        <f t="shared" si="1"/>
        <v>2.9861836759892402E-3</v>
      </c>
      <c r="I21" s="102" t="s">
        <v>36</v>
      </c>
      <c r="J21" s="16"/>
    </row>
    <row r="22" spans="1:10" ht="14.1" customHeight="1" x14ac:dyDescent="0.2">
      <c r="A22" s="100" t="s">
        <v>79</v>
      </c>
      <c r="B22" s="65">
        <v>12307</v>
      </c>
      <c r="C22" s="36">
        <v>12194</v>
      </c>
      <c r="D22" s="59">
        <v>13936</v>
      </c>
      <c r="E22" s="59">
        <v>15251</v>
      </c>
      <c r="F22" s="59">
        <v>16374</v>
      </c>
      <c r="G22" s="34">
        <f t="shared" si="0"/>
        <v>7.3634515769457787E-2</v>
      </c>
      <c r="H22" s="35">
        <f t="shared" si="1"/>
        <v>7.3991010769681953E-2</v>
      </c>
      <c r="I22" s="102" t="s">
        <v>80</v>
      </c>
      <c r="J22" s="16"/>
    </row>
    <row r="23" spans="1:10" ht="14.1" customHeight="1" x14ac:dyDescent="0.2">
      <c r="A23" s="100" t="s">
        <v>115</v>
      </c>
      <c r="B23" s="65">
        <v>15991</v>
      </c>
      <c r="C23" s="36">
        <v>16830</v>
      </c>
      <c r="D23" s="59">
        <v>19304</v>
      </c>
      <c r="E23" s="59">
        <v>21467</v>
      </c>
      <c r="F23" s="59">
        <v>19793</v>
      </c>
      <c r="G23" s="34">
        <f t="shared" ref="G23:G36" si="2">IF(E23&gt;0,F23/E23-1,"-")</f>
        <v>-7.7980155587646149E-2</v>
      </c>
      <c r="H23" s="35">
        <f t="shared" ref="H23:H36" si="3">IF(B23&gt;0,((F23/B23)^(1/4)-1),"-")</f>
        <v>5.4772990576203329E-2</v>
      </c>
      <c r="I23" s="102" t="s">
        <v>118</v>
      </c>
      <c r="J23" s="16"/>
    </row>
    <row r="24" spans="1:10" ht="14.1" customHeight="1" x14ac:dyDescent="0.2">
      <c r="A24" s="100" t="s">
        <v>32</v>
      </c>
      <c r="B24" s="65">
        <v>20117</v>
      </c>
      <c r="C24" s="36">
        <v>19091</v>
      </c>
      <c r="D24" s="59">
        <v>21668</v>
      </c>
      <c r="E24" s="59">
        <v>23651</v>
      </c>
      <c r="F24" s="59">
        <v>23548</v>
      </c>
      <c r="G24" s="34">
        <f t="shared" si="2"/>
        <v>-4.3549955604413881E-3</v>
      </c>
      <c r="H24" s="35">
        <f t="shared" si="3"/>
        <v>4.0154141971505242E-2</v>
      </c>
      <c r="I24" s="102" t="s">
        <v>33</v>
      </c>
      <c r="J24" s="16"/>
    </row>
    <row r="25" spans="1:10" ht="14.1" customHeight="1" x14ac:dyDescent="0.2">
      <c r="A25" s="100" t="s">
        <v>34</v>
      </c>
      <c r="B25" s="16">
        <v>32306</v>
      </c>
      <c r="C25" s="36">
        <v>32228</v>
      </c>
      <c r="D25" s="59">
        <v>36500</v>
      </c>
      <c r="E25" s="59">
        <v>41206</v>
      </c>
      <c r="F25" s="59">
        <v>42625</v>
      </c>
      <c r="G25" s="34">
        <f t="shared" si="2"/>
        <v>3.4436732514682378E-2</v>
      </c>
      <c r="H25" s="35">
        <f t="shared" si="3"/>
        <v>7.1754463346549668E-2</v>
      </c>
      <c r="I25" s="102" t="s">
        <v>35</v>
      </c>
      <c r="J25" s="16"/>
    </row>
    <row r="26" spans="1:10" ht="14.1" customHeight="1" x14ac:dyDescent="0.2">
      <c r="A26" s="100" t="s">
        <v>37</v>
      </c>
      <c r="B26" s="16">
        <v>22224</v>
      </c>
      <c r="C26" s="36">
        <v>18636</v>
      </c>
      <c r="D26" s="59">
        <v>25992</v>
      </c>
      <c r="E26" s="59">
        <v>34639</v>
      </c>
      <c r="F26" s="59">
        <v>44873</v>
      </c>
      <c r="G26" s="34">
        <f t="shared" si="2"/>
        <v>0.29544732815612451</v>
      </c>
      <c r="H26" s="35">
        <f t="shared" si="3"/>
        <v>0.19203969932275444</v>
      </c>
      <c r="I26" s="102" t="s">
        <v>38</v>
      </c>
      <c r="J26" s="16"/>
    </row>
    <row r="27" spans="1:10" ht="14.1" customHeight="1" x14ac:dyDescent="0.2">
      <c r="A27" s="100" t="s">
        <v>39</v>
      </c>
      <c r="B27" s="16">
        <v>131572</v>
      </c>
      <c r="C27" s="36">
        <v>128630</v>
      </c>
      <c r="D27" s="59">
        <v>145020</v>
      </c>
      <c r="E27" s="59">
        <v>154573</v>
      </c>
      <c r="F27" s="59">
        <v>159241</v>
      </c>
      <c r="G27" s="34">
        <f t="shared" si="2"/>
        <v>3.0199323297082969E-2</v>
      </c>
      <c r="H27" s="35">
        <f t="shared" si="3"/>
        <v>4.8872876767978912E-2</v>
      </c>
      <c r="I27" s="102" t="s">
        <v>40</v>
      </c>
      <c r="J27" s="16"/>
    </row>
    <row r="28" spans="1:10" ht="14.1" customHeight="1" x14ac:dyDescent="0.2">
      <c r="A28" s="100" t="s">
        <v>41</v>
      </c>
      <c r="B28" s="16">
        <v>16587</v>
      </c>
      <c r="C28" s="36">
        <v>15899</v>
      </c>
      <c r="D28" s="59">
        <v>20140</v>
      </c>
      <c r="E28" s="59">
        <v>23333</v>
      </c>
      <c r="F28" s="59">
        <v>24126</v>
      </c>
      <c r="G28" s="34">
        <f t="shared" si="2"/>
        <v>3.3986199802854333E-2</v>
      </c>
      <c r="H28" s="35">
        <f t="shared" si="3"/>
        <v>9.8194766449424487E-2</v>
      </c>
      <c r="I28" s="102" t="s">
        <v>41</v>
      </c>
      <c r="J28" s="16"/>
    </row>
    <row r="29" spans="1:10" ht="14.1" customHeight="1" x14ac:dyDescent="0.2">
      <c r="A29" s="100" t="s">
        <v>42</v>
      </c>
      <c r="B29" s="65">
        <v>48732</v>
      </c>
      <c r="C29" s="36">
        <v>40209</v>
      </c>
      <c r="D29" s="59">
        <v>41979</v>
      </c>
      <c r="E29" s="59">
        <v>47596</v>
      </c>
      <c r="F29" s="59">
        <v>64977</v>
      </c>
      <c r="G29" s="34">
        <f t="shared" si="2"/>
        <v>0.36517774602907815</v>
      </c>
      <c r="H29" s="35">
        <f t="shared" si="3"/>
        <v>7.4574066287536933E-2</v>
      </c>
      <c r="I29" s="102" t="s">
        <v>42</v>
      </c>
      <c r="J29" s="16"/>
    </row>
    <row r="30" spans="1:10" ht="14.1" customHeight="1" x14ac:dyDescent="0.2">
      <c r="A30" s="100" t="s">
        <v>81</v>
      </c>
      <c r="B30" s="65">
        <v>34380</v>
      </c>
      <c r="C30" s="36">
        <v>30111</v>
      </c>
      <c r="D30" s="59">
        <v>38179</v>
      </c>
      <c r="E30" s="59">
        <v>51434</v>
      </c>
      <c r="F30" s="59">
        <v>56376</v>
      </c>
      <c r="G30" s="34">
        <f t="shared" si="2"/>
        <v>9.6084302212544159E-2</v>
      </c>
      <c r="H30" s="35">
        <f t="shared" si="3"/>
        <v>0.13161083350619251</v>
      </c>
      <c r="I30" s="102" t="s">
        <v>81</v>
      </c>
      <c r="J30" s="16"/>
    </row>
    <row r="31" spans="1:10" ht="14.1" customHeight="1" x14ac:dyDescent="0.2">
      <c r="A31" s="100" t="s">
        <v>82</v>
      </c>
      <c r="B31" s="65">
        <v>31999</v>
      </c>
      <c r="C31" s="36">
        <v>17588</v>
      </c>
      <c r="D31" s="59">
        <v>12622</v>
      </c>
      <c r="E31" s="59">
        <v>11131</v>
      </c>
      <c r="F31" s="59">
        <v>13137</v>
      </c>
      <c r="G31" s="34">
        <f t="shared" si="2"/>
        <v>0.18021741083460596</v>
      </c>
      <c r="H31" s="35">
        <f t="shared" si="3"/>
        <v>-0.19953942158151061</v>
      </c>
      <c r="I31" s="102" t="s">
        <v>82</v>
      </c>
      <c r="J31" s="16"/>
    </row>
    <row r="32" spans="1:10" ht="14.1" customHeight="1" x14ac:dyDescent="0.2">
      <c r="A32" s="100" t="s">
        <v>83</v>
      </c>
      <c r="B32" s="65">
        <v>11335</v>
      </c>
      <c r="C32" s="36">
        <v>9869</v>
      </c>
      <c r="D32" s="59">
        <v>11845</v>
      </c>
      <c r="E32" s="59">
        <v>10842</v>
      </c>
      <c r="F32" s="59">
        <v>12172</v>
      </c>
      <c r="G32" s="34">
        <f t="shared" si="2"/>
        <v>0.12267109389411557</v>
      </c>
      <c r="H32" s="35">
        <f t="shared" si="3"/>
        <v>1.7970294063933911E-2</v>
      </c>
      <c r="I32" s="102" t="s">
        <v>84</v>
      </c>
      <c r="J32" s="16"/>
    </row>
    <row r="33" spans="1:10" ht="14.1" customHeight="1" x14ac:dyDescent="0.2">
      <c r="A33" s="100" t="s">
        <v>85</v>
      </c>
      <c r="B33" s="65">
        <v>14593</v>
      </c>
      <c r="C33" s="36">
        <v>12993</v>
      </c>
      <c r="D33" s="59">
        <v>13663</v>
      </c>
      <c r="E33" s="59">
        <v>16004</v>
      </c>
      <c r="F33" s="59">
        <v>19065</v>
      </c>
      <c r="G33" s="34">
        <f t="shared" si="2"/>
        <v>0.19126468382904283</v>
      </c>
      <c r="H33" s="35">
        <f t="shared" si="3"/>
        <v>6.9111637076420873E-2</v>
      </c>
      <c r="I33" s="102" t="s">
        <v>86</v>
      </c>
      <c r="J33" s="16"/>
    </row>
    <row r="34" spans="1:10" ht="14.1" customHeight="1" x14ac:dyDescent="0.2">
      <c r="A34" s="100" t="s">
        <v>116</v>
      </c>
      <c r="B34" s="65">
        <v>11090</v>
      </c>
      <c r="C34" s="36">
        <v>10118</v>
      </c>
      <c r="D34" s="59">
        <v>11593</v>
      </c>
      <c r="E34" s="59">
        <v>14121</v>
      </c>
      <c r="F34" s="59">
        <v>15152</v>
      </c>
      <c r="G34" s="34">
        <f t="shared" si="2"/>
        <v>7.3011826357906706E-2</v>
      </c>
      <c r="H34" s="35">
        <f t="shared" si="3"/>
        <v>8.1146642312898809E-2</v>
      </c>
      <c r="I34" s="102" t="s">
        <v>119</v>
      </c>
      <c r="J34" s="16"/>
    </row>
    <row r="35" spans="1:10" ht="14.1" customHeight="1" x14ac:dyDescent="0.2">
      <c r="A35" s="100" t="s">
        <v>117</v>
      </c>
      <c r="B35" s="65">
        <v>11872</v>
      </c>
      <c r="C35" s="36">
        <v>10437</v>
      </c>
      <c r="D35" s="59">
        <v>16189</v>
      </c>
      <c r="E35" s="59">
        <v>21424</v>
      </c>
      <c r="F35" s="59">
        <v>25380</v>
      </c>
      <c r="G35" s="34">
        <f t="shared" si="2"/>
        <v>0.18465272591486181</v>
      </c>
      <c r="H35" s="35">
        <f t="shared" si="3"/>
        <v>0.20918272070641408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v>267981</v>
      </c>
      <c r="C36" s="66">
        <f t="shared" ref="C36:E36" si="4">C38-SUM(C5:C35)</f>
        <v>219845</v>
      </c>
      <c r="D36" s="66">
        <f t="shared" si="4"/>
        <v>194006</v>
      </c>
      <c r="E36" s="66">
        <f t="shared" si="4"/>
        <v>200122</v>
      </c>
      <c r="F36" s="66">
        <v>221537</v>
      </c>
      <c r="G36" s="34">
        <f t="shared" si="2"/>
        <v>0.10700972406831832</v>
      </c>
      <c r="H36" s="35">
        <f t="shared" si="3"/>
        <v>-4.6467353575861625E-2</v>
      </c>
      <c r="I36" s="102" t="s">
        <v>44</v>
      </c>
      <c r="J36" s="16"/>
    </row>
    <row r="37" spans="1:10" ht="14.1" customHeight="1" x14ac:dyDescent="0.2">
      <c r="A37" s="103" t="s">
        <v>45</v>
      </c>
      <c r="B37" s="80">
        <v>2268127</v>
      </c>
      <c r="C37" s="82">
        <v>2146712</v>
      </c>
      <c r="D37" s="83">
        <v>2237638</v>
      </c>
      <c r="E37" s="83">
        <v>2334606</v>
      </c>
      <c r="F37" s="83">
        <v>2365845</v>
      </c>
      <c r="G37" s="84">
        <f t="shared" si="0"/>
        <v>1.3380844562208782E-2</v>
      </c>
      <c r="H37" s="85">
        <f t="shared" si="1"/>
        <v>1.0601014573545342E-2</v>
      </c>
      <c r="I37" s="86" t="s">
        <v>46</v>
      </c>
      <c r="J37" s="16"/>
    </row>
    <row r="38" spans="1:10" ht="14.1" customHeight="1" x14ac:dyDescent="0.2">
      <c r="A38" s="103" t="s">
        <v>47</v>
      </c>
      <c r="B38" s="86">
        <v>2684089</v>
      </c>
      <c r="C38" s="81">
        <v>2619455</v>
      </c>
      <c r="D38" s="87">
        <v>2828432</v>
      </c>
      <c r="E38" s="87">
        <v>3000391</v>
      </c>
      <c r="F38" s="87">
        <v>2998892</v>
      </c>
      <c r="G38" s="84">
        <f t="shared" si="0"/>
        <v>-4.9960155193107258E-4</v>
      </c>
      <c r="H38" s="84">
        <f t="shared" si="1"/>
        <v>2.8113302369983995E-2</v>
      </c>
      <c r="I38" s="86" t="s">
        <v>48</v>
      </c>
      <c r="J38" s="16"/>
    </row>
    <row r="39" spans="1:10" ht="12.75" customHeight="1" x14ac:dyDescent="0.2">
      <c r="A39" s="13" t="s">
        <v>125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3"/>
      <c r="F41" s="37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368" priority="7" stopIfTrue="1" operator="notEqual">
      <formula>0</formula>
    </cfRule>
  </conditionalFormatting>
  <conditionalFormatting sqref="B5:B38 F5:F38">
    <cfRule type="cellIs" dxfId="367" priority="10" stopIfTrue="1" operator="lessThan">
      <formula>0</formula>
    </cfRule>
  </conditionalFormatting>
  <conditionalFormatting sqref="A37:A38">
    <cfRule type="cellIs" dxfId="366" priority="5" stopIfTrue="1" operator="lessThan">
      <formula>0</formula>
    </cfRule>
  </conditionalFormatting>
  <conditionalFormatting sqref="I37:I38">
    <cfRule type="cellIs" dxfId="365" priority="4" stopIfTrue="1" operator="lessThan">
      <formula>0</formula>
    </cfRule>
  </conditionalFormatting>
  <conditionalFormatting sqref="C5:C38">
    <cfRule type="cellIs" dxfId="364" priority="3" stopIfTrue="1" operator="lessThan">
      <formula>0</formula>
    </cfRule>
  </conditionalFormatting>
  <conditionalFormatting sqref="D5:D38">
    <cfRule type="cellIs" dxfId="363" priority="2" stopIfTrue="1" operator="lessThan">
      <formula>0</formula>
    </cfRule>
  </conditionalFormatting>
  <conditionalFormatting sqref="E5:E38">
    <cfRule type="cellIs" dxfId="36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108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 t="s">
        <v>109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3661</v>
      </c>
      <c r="C5" s="30">
        <v>2738</v>
      </c>
      <c r="D5" s="30">
        <v>3369</v>
      </c>
      <c r="E5" s="18">
        <v>4961</v>
      </c>
      <c r="F5" s="18">
        <v>5938</v>
      </c>
      <c r="G5" s="34">
        <f>IF(E5&gt;0,F5/E5-1,"-")</f>
        <v>0.19693610159242092</v>
      </c>
      <c r="H5" s="71">
        <f>IF(B5&gt;0,((F5/B5)^(1/4)-1),"-")</f>
        <v>0.12852222408013625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2477</v>
      </c>
      <c r="C6" s="18">
        <v>2543</v>
      </c>
      <c r="D6" s="18">
        <v>3486</v>
      </c>
      <c r="E6" s="18">
        <v>4722</v>
      </c>
      <c r="F6" s="18">
        <v>4691</v>
      </c>
      <c r="G6" s="34">
        <f t="shared" ref="G6:G38" si="0">IF(E6&gt;0,F6/E6-1,"-")</f>
        <v>-6.5650148242270001E-3</v>
      </c>
      <c r="H6" s="71">
        <f t="shared" ref="H6:H38" si="1">IF(B6&gt;0,((F6/B6)^(1/4)-1),"-")</f>
        <v>0.17309951865398476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1969</v>
      </c>
      <c r="C7" s="18">
        <v>1909</v>
      </c>
      <c r="D7" s="18">
        <v>1882</v>
      </c>
      <c r="E7" s="18">
        <v>2660</v>
      </c>
      <c r="F7" s="18">
        <v>2697</v>
      </c>
      <c r="G7" s="34">
        <f t="shared" si="0"/>
        <v>1.3909774436090316E-2</v>
      </c>
      <c r="H7" s="71">
        <f t="shared" si="1"/>
        <v>8.1829469358145168E-2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1171</v>
      </c>
      <c r="C8" s="18">
        <v>1156</v>
      </c>
      <c r="D8" s="18">
        <v>1203</v>
      </c>
      <c r="E8" s="18">
        <v>1330</v>
      </c>
      <c r="F8" s="18">
        <v>1554</v>
      </c>
      <c r="G8" s="34">
        <f t="shared" si="0"/>
        <v>0.16842105263157903</v>
      </c>
      <c r="H8" s="71">
        <f t="shared" si="1"/>
        <v>7.3305932496601001E-2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1013</v>
      </c>
      <c r="C9" s="18">
        <v>1053</v>
      </c>
      <c r="D9" s="18">
        <v>1236</v>
      </c>
      <c r="E9" s="18">
        <v>1214</v>
      </c>
      <c r="F9" s="18">
        <v>990</v>
      </c>
      <c r="G9" s="34">
        <f t="shared" si="0"/>
        <v>-0.18451400329489287</v>
      </c>
      <c r="H9" s="71">
        <f t="shared" si="1"/>
        <v>-5.7251885651286027E-3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41</v>
      </c>
      <c r="C10" s="18">
        <v>21</v>
      </c>
      <c r="D10" s="18">
        <v>53</v>
      </c>
      <c r="E10" s="18">
        <v>110</v>
      </c>
      <c r="F10" s="18">
        <v>123</v>
      </c>
      <c r="G10" s="34">
        <f t="shared" si="0"/>
        <v>0.11818181818181817</v>
      </c>
      <c r="H10" s="71">
        <f t="shared" si="1"/>
        <v>0.3160740129524926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78</v>
      </c>
      <c r="C11" s="18">
        <v>19</v>
      </c>
      <c r="D11" s="18">
        <v>14</v>
      </c>
      <c r="E11" s="18">
        <v>47</v>
      </c>
      <c r="F11" s="18">
        <v>48</v>
      </c>
      <c r="G11" s="34">
        <f t="shared" si="0"/>
        <v>2.1276595744680771E-2</v>
      </c>
      <c r="H11" s="71">
        <f t="shared" si="1"/>
        <v>-0.11429997146170523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76</v>
      </c>
      <c r="C12" s="18">
        <v>83</v>
      </c>
      <c r="D12" s="18">
        <v>97</v>
      </c>
      <c r="E12" s="18">
        <v>148</v>
      </c>
      <c r="F12" s="18">
        <v>91</v>
      </c>
      <c r="G12" s="34">
        <f t="shared" si="0"/>
        <v>-0.38513513513513509</v>
      </c>
      <c r="H12" s="71">
        <f t="shared" si="1"/>
        <v>4.6060853777078803E-2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128</v>
      </c>
      <c r="C13" s="18">
        <v>87</v>
      </c>
      <c r="D13" s="18">
        <v>96</v>
      </c>
      <c r="E13" s="18">
        <v>132</v>
      </c>
      <c r="F13" s="18">
        <v>169</v>
      </c>
      <c r="G13" s="34">
        <f t="shared" si="0"/>
        <v>0.28030303030303028</v>
      </c>
      <c r="H13" s="71">
        <f t="shared" si="1"/>
        <v>7.1936807572227979E-2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56</v>
      </c>
      <c r="C14" s="18">
        <v>59</v>
      </c>
      <c r="D14" s="18">
        <v>48</v>
      </c>
      <c r="E14" s="18">
        <v>27</v>
      </c>
      <c r="F14" s="18">
        <v>77</v>
      </c>
      <c r="G14" s="34">
        <f t="shared" si="0"/>
        <v>1.8518518518518516</v>
      </c>
      <c r="H14" s="71">
        <f t="shared" si="1"/>
        <v>8.2868385333996875E-2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331</v>
      </c>
      <c r="C15" s="18">
        <v>274</v>
      </c>
      <c r="D15" s="18">
        <v>270</v>
      </c>
      <c r="E15" s="18">
        <v>459</v>
      </c>
      <c r="F15" s="18">
        <v>457</v>
      </c>
      <c r="G15" s="34">
        <f t="shared" si="0"/>
        <v>-4.3572984749454813E-3</v>
      </c>
      <c r="H15" s="71">
        <f t="shared" si="1"/>
        <v>8.3981952484462941E-2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266</v>
      </c>
      <c r="C16" s="18">
        <v>112</v>
      </c>
      <c r="D16" s="18">
        <v>166</v>
      </c>
      <c r="E16" s="18">
        <v>229</v>
      </c>
      <c r="F16" s="18">
        <v>237</v>
      </c>
      <c r="G16" s="34">
        <f t="shared" si="0"/>
        <v>3.4934497816593968E-2</v>
      </c>
      <c r="H16" s="71">
        <f t="shared" si="1"/>
        <v>-2.8446596874485364E-2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19</v>
      </c>
      <c r="C17" s="18">
        <v>22</v>
      </c>
      <c r="D17" s="18">
        <v>24</v>
      </c>
      <c r="E17" s="18">
        <v>48</v>
      </c>
      <c r="F17" s="18">
        <v>60</v>
      </c>
      <c r="G17" s="34">
        <f t="shared" si="0"/>
        <v>0.25</v>
      </c>
      <c r="H17" s="71">
        <f t="shared" si="1"/>
        <v>0.33305912594951215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12</v>
      </c>
      <c r="C18" s="18">
        <v>16</v>
      </c>
      <c r="D18" s="18">
        <v>8</v>
      </c>
      <c r="E18" s="18">
        <v>13</v>
      </c>
      <c r="F18" s="18">
        <v>19</v>
      </c>
      <c r="G18" s="34">
        <f t="shared" si="0"/>
        <v>0.46153846153846145</v>
      </c>
      <c r="H18" s="71">
        <f t="shared" si="1"/>
        <v>0.12174227842753238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50</v>
      </c>
      <c r="C19" s="18">
        <v>36</v>
      </c>
      <c r="D19" s="18">
        <v>37</v>
      </c>
      <c r="E19" s="18">
        <v>61</v>
      </c>
      <c r="F19" s="18">
        <v>82</v>
      </c>
      <c r="G19" s="34">
        <f t="shared" si="0"/>
        <v>0.34426229508196715</v>
      </c>
      <c r="H19" s="71">
        <f t="shared" si="1"/>
        <v>0.13164696239002449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194</v>
      </c>
      <c r="C20" s="18">
        <v>197</v>
      </c>
      <c r="D20" s="18">
        <v>183</v>
      </c>
      <c r="E20" s="18">
        <v>191</v>
      </c>
      <c r="F20" s="18">
        <v>301</v>
      </c>
      <c r="G20" s="34">
        <f t="shared" si="0"/>
        <v>0.5759162303664922</v>
      </c>
      <c r="H20" s="71">
        <f t="shared" si="1"/>
        <v>0.11606937546414331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42</v>
      </c>
      <c r="C21" s="18">
        <v>42</v>
      </c>
      <c r="D21" s="18">
        <v>70</v>
      </c>
      <c r="E21" s="18">
        <v>92</v>
      </c>
      <c r="F21" s="18">
        <v>109</v>
      </c>
      <c r="G21" s="34">
        <f t="shared" si="0"/>
        <v>0.18478260869565211</v>
      </c>
      <c r="H21" s="71">
        <f t="shared" si="1"/>
        <v>0.26924161173353078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17</v>
      </c>
      <c r="C22" s="18">
        <v>19</v>
      </c>
      <c r="D22" s="18">
        <v>24</v>
      </c>
      <c r="E22" s="18">
        <v>53</v>
      </c>
      <c r="F22" s="18">
        <v>44</v>
      </c>
      <c r="G22" s="34">
        <f t="shared" si="0"/>
        <v>-0.16981132075471694</v>
      </c>
      <c r="H22" s="71">
        <f t="shared" si="1"/>
        <v>0.2683845367551938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48</v>
      </c>
      <c r="C23" s="18">
        <v>40</v>
      </c>
      <c r="D23" s="18">
        <v>47</v>
      </c>
      <c r="E23" s="18">
        <v>70</v>
      </c>
      <c r="F23" s="18">
        <v>33</v>
      </c>
      <c r="G23" s="34">
        <f t="shared" ref="G23:G36" si="2">IF(E23&gt;0,F23/E23-1,"-")</f>
        <v>-0.52857142857142858</v>
      </c>
      <c r="H23" s="71">
        <f t="shared" si="1"/>
        <v>-8.9419856581064106E-2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63</v>
      </c>
      <c r="C24" s="18">
        <v>13</v>
      </c>
      <c r="D24" s="18">
        <v>60</v>
      </c>
      <c r="E24" s="18">
        <v>46</v>
      </c>
      <c r="F24" s="18">
        <v>40</v>
      </c>
      <c r="G24" s="34">
        <f t="shared" si="2"/>
        <v>-0.13043478260869568</v>
      </c>
      <c r="H24" s="71">
        <f t="shared" si="1"/>
        <v>-0.10735277242933439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81</v>
      </c>
      <c r="C25" s="18">
        <v>60</v>
      </c>
      <c r="D25" s="18">
        <v>77</v>
      </c>
      <c r="E25" s="18">
        <v>101</v>
      </c>
      <c r="F25" s="18">
        <v>130</v>
      </c>
      <c r="G25" s="34">
        <f t="shared" si="2"/>
        <v>0.28712871287128716</v>
      </c>
      <c r="H25" s="71">
        <f t="shared" si="1"/>
        <v>0.12554945846172694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41</v>
      </c>
      <c r="C26" s="18">
        <v>41</v>
      </c>
      <c r="D26" s="18">
        <v>30</v>
      </c>
      <c r="E26" s="18">
        <v>73</v>
      </c>
      <c r="F26" s="18">
        <v>65</v>
      </c>
      <c r="G26" s="34">
        <f t="shared" si="2"/>
        <v>-0.1095890410958904</v>
      </c>
      <c r="H26" s="71">
        <f t="shared" si="1"/>
        <v>0.12210209957354023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194</v>
      </c>
      <c r="C27" s="18">
        <v>192</v>
      </c>
      <c r="D27" s="18">
        <v>142</v>
      </c>
      <c r="E27" s="18">
        <v>263</v>
      </c>
      <c r="F27" s="18">
        <v>267</v>
      </c>
      <c r="G27" s="34">
        <f t="shared" si="2"/>
        <v>1.5209125475285079E-2</v>
      </c>
      <c r="H27" s="71">
        <f t="shared" si="1"/>
        <v>8.312201420378984E-2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15</v>
      </c>
      <c r="C28" s="18">
        <v>14</v>
      </c>
      <c r="D28" s="18">
        <v>35</v>
      </c>
      <c r="E28" s="18">
        <v>49</v>
      </c>
      <c r="F28" s="18">
        <v>70</v>
      </c>
      <c r="G28" s="34">
        <f t="shared" si="2"/>
        <v>0.4285714285714286</v>
      </c>
      <c r="H28" s="71">
        <f t="shared" si="1"/>
        <v>0.46977784017493174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17</v>
      </c>
      <c r="C29" s="18">
        <v>31</v>
      </c>
      <c r="D29" s="18">
        <v>26</v>
      </c>
      <c r="E29" s="18">
        <v>132</v>
      </c>
      <c r="F29" s="18">
        <v>76</v>
      </c>
      <c r="G29" s="34">
        <f t="shared" si="2"/>
        <v>-0.4242424242424242</v>
      </c>
      <c r="H29" s="71">
        <f t="shared" si="1"/>
        <v>0.45408959816226502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89</v>
      </c>
      <c r="C30" s="18">
        <v>95</v>
      </c>
      <c r="D30" s="18">
        <v>43</v>
      </c>
      <c r="E30" s="18">
        <v>111</v>
      </c>
      <c r="F30" s="18">
        <v>94</v>
      </c>
      <c r="G30" s="34">
        <f t="shared" si="2"/>
        <v>-0.15315315315315314</v>
      </c>
      <c r="H30" s="71">
        <f t="shared" si="1"/>
        <v>1.3758390526149133E-2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37</v>
      </c>
      <c r="C31" s="18">
        <v>26</v>
      </c>
      <c r="D31" s="18">
        <v>26</v>
      </c>
      <c r="E31" s="18">
        <v>88</v>
      </c>
      <c r="F31" s="18">
        <v>37</v>
      </c>
      <c r="G31" s="34">
        <f t="shared" si="2"/>
        <v>-0.57954545454545459</v>
      </c>
      <c r="H31" s="71">
        <f t="shared" si="1"/>
        <v>0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10</v>
      </c>
      <c r="C32" s="18">
        <v>15</v>
      </c>
      <c r="D32" s="18">
        <v>8</v>
      </c>
      <c r="E32" s="18">
        <v>27</v>
      </c>
      <c r="F32" s="18">
        <v>65</v>
      </c>
      <c r="G32" s="34">
        <f t="shared" si="2"/>
        <v>1.4074074074074074</v>
      </c>
      <c r="H32" s="71">
        <f t="shared" si="1"/>
        <v>0.59671843378737011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38</v>
      </c>
      <c r="C33" s="18">
        <v>8</v>
      </c>
      <c r="D33" s="18">
        <v>10</v>
      </c>
      <c r="E33" s="18">
        <v>35</v>
      </c>
      <c r="F33" s="18">
        <v>25</v>
      </c>
      <c r="G33" s="34">
        <f t="shared" si="2"/>
        <v>-0.2857142857142857</v>
      </c>
      <c r="H33" s="71">
        <f t="shared" si="1"/>
        <v>-9.9385151325044663E-2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54</v>
      </c>
      <c r="C34" s="18">
        <v>7</v>
      </c>
      <c r="D34" s="18">
        <v>17</v>
      </c>
      <c r="E34" s="18">
        <v>29</v>
      </c>
      <c r="F34" s="18">
        <v>40</v>
      </c>
      <c r="G34" s="34">
        <f t="shared" si="2"/>
        <v>0.3793103448275863</v>
      </c>
      <c r="H34" s="71">
        <f t="shared" si="1"/>
        <v>-7.2280772095419832E-2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14</v>
      </c>
      <c r="C35" s="18">
        <v>6</v>
      </c>
      <c r="D35" s="18">
        <v>7</v>
      </c>
      <c r="E35" s="18">
        <v>13</v>
      </c>
      <c r="F35" s="18">
        <v>7</v>
      </c>
      <c r="G35" s="34">
        <f t="shared" si="2"/>
        <v>-0.46153846153846156</v>
      </c>
      <c r="H35" s="71">
        <f t="shared" si="1"/>
        <v>-0.1591035847462855</v>
      </c>
      <c r="I35" s="102" t="s">
        <v>120</v>
      </c>
      <c r="J35" s="16"/>
    </row>
    <row r="36" spans="1:10" ht="14.1" customHeight="1" x14ac:dyDescent="0.2">
      <c r="A36" s="100" t="s">
        <v>43</v>
      </c>
      <c r="B36" s="68">
        <f t="shared" ref="B36:E36" si="3">B38-SUM(B5:B35)</f>
        <v>309</v>
      </c>
      <c r="C36" s="68">
        <f t="shared" si="3"/>
        <v>212</v>
      </c>
      <c r="D36" s="68">
        <f t="shared" si="3"/>
        <v>259</v>
      </c>
      <c r="E36" s="68">
        <f t="shared" si="3"/>
        <v>269</v>
      </c>
      <c r="F36" s="68">
        <v>312</v>
      </c>
      <c r="G36" s="34">
        <f t="shared" si="2"/>
        <v>0.1598513011152416</v>
      </c>
      <c r="H36" s="71">
        <f t="shared" si="1"/>
        <v>2.4183973445444096E-3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8950</v>
      </c>
      <c r="C37" s="81">
        <v>8408</v>
      </c>
      <c r="D37" s="81">
        <v>9684</v>
      </c>
      <c r="E37" s="81">
        <v>12842</v>
      </c>
      <c r="F37" s="81">
        <v>13010</v>
      </c>
      <c r="G37" s="84">
        <f t="shared" si="0"/>
        <v>1.3082074443233171E-2</v>
      </c>
      <c r="H37" s="85">
        <f t="shared" si="1"/>
        <v>9.8028380342108257E-2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12611</v>
      </c>
      <c r="C38" s="81">
        <v>11146</v>
      </c>
      <c r="D38" s="81">
        <v>13053</v>
      </c>
      <c r="E38" s="81">
        <v>17803</v>
      </c>
      <c r="F38" s="81">
        <v>18948</v>
      </c>
      <c r="G38" s="84">
        <f t="shared" si="0"/>
        <v>6.4315003089366884E-2</v>
      </c>
      <c r="H38" s="85">
        <f t="shared" si="1"/>
        <v>0.10714234753840257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55" priority="8" stopIfTrue="1" operator="notEqual">
      <formula>0</formula>
    </cfRule>
  </conditionalFormatting>
  <conditionalFormatting sqref="F5:F38">
    <cfRule type="cellIs" dxfId="154" priority="11" stopIfTrue="1" operator="lessThan">
      <formula>0</formula>
    </cfRule>
  </conditionalFormatting>
  <conditionalFormatting sqref="A37:A38">
    <cfRule type="cellIs" dxfId="153" priority="6" stopIfTrue="1" operator="lessThan">
      <formula>0</formula>
    </cfRule>
  </conditionalFormatting>
  <conditionalFormatting sqref="I37:I38">
    <cfRule type="cellIs" dxfId="152" priority="5" stopIfTrue="1" operator="lessThan">
      <formula>0</formula>
    </cfRule>
  </conditionalFormatting>
  <conditionalFormatting sqref="B5:B38">
    <cfRule type="cellIs" dxfId="151" priority="4" stopIfTrue="1" operator="lessThan">
      <formula>0</formula>
    </cfRule>
  </conditionalFormatting>
  <conditionalFormatting sqref="C5:C38">
    <cfRule type="cellIs" dxfId="150" priority="3" stopIfTrue="1" operator="lessThan">
      <formula>0</formula>
    </cfRule>
  </conditionalFormatting>
  <conditionalFormatting sqref="D5:D38">
    <cfRule type="cellIs" dxfId="149" priority="2" stopIfTrue="1" operator="lessThan">
      <formula>0</formula>
    </cfRule>
  </conditionalFormatting>
  <conditionalFormatting sqref="E5:E38">
    <cfRule type="cellIs" dxfId="14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98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19620</v>
      </c>
      <c r="C5" s="20">
        <v>18307</v>
      </c>
      <c r="D5" s="60">
        <v>19828</v>
      </c>
      <c r="E5" s="61">
        <v>24442</v>
      </c>
      <c r="F5" s="61">
        <v>25554</v>
      </c>
      <c r="G5" s="34">
        <f>IF(E5&gt;0,F5/E5-1,"-")</f>
        <v>4.5495458636772845E-2</v>
      </c>
      <c r="H5" s="35">
        <f>IF(B5&gt;0,((F5/B5)^(1/4)-1),"-")</f>
        <v>6.8291989423371557E-2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7254</v>
      </c>
      <c r="C6" s="12">
        <v>7846</v>
      </c>
      <c r="D6" s="61">
        <v>8392</v>
      </c>
      <c r="E6" s="61">
        <v>9192</v>
      </c>
      <c r="F6" s="61">
        <v>9061</v>
      </c>
      <c r="G6" s="34">
        <f t="shared" ref="G6:G38" si="0">IF(E6&gt;0,F6/E6-1,"-")</f>
        <v>-1.42515230635335E-2</v>
      </c>
      <c r="H6" s="35">
        <f t="shared" ref="H6:H38" si="1">IF(B6&gt;0,((F6/B6)^(1/4)-1),"-")</f>
        <v>5.7181719422294552E-2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8657</v>
      </c>
      <c r="C7" s="12">
        <v>7933</v>
      </c>
      <c r="D7" s="61">
        <v>7618</v>
      </c>
      <c r="E7" s="61">
        <v>9351</v>
      </c>
      <c r="F7" s="61">
        <v>9572</v>
      </c>
      <c r="G7" s="34">
        <f t="shared" si="0"/>
        <v>2.3633835953373872E-2</v>
      </c>
      <c r="H7" s="35">
        <f t="shared" si="1"/>
        <v>2.5436609059432014E-2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6314</v>
      </c>
      <c r="C8" s="12">
        <v>4524</v>
      </c>
      <c r="D8" s="61">
        <v>3976</v>
      </c>
      <c r="E8" s="61">
        <v>3935</v>
      </c>
      <c r="F8" s="61">
        <v>4778</v>
      </c>
      <c r="G8" s="34">
        <f t="shared" si="0"/>
        <v>0.21423125794155018</v>
      </c>
      <c r="H8" s="35">
        <f t="shared" si="1"/>
        <v>-6.7314141544966288E-2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4171</v>
      </c>
      <c r="C9" s="12">
        <v>4355</v>
      </c>
      <c r="D9" s="61">
        <v>3725</v>
      </c>
      <c r="E9" s="61">
        <v>3383</v>
      </c>
      <c r="F9" s="61">
        <v>3616</v>
      </c>
      <c r="G9" s="34">
        <f t="shared" si="0"/>
        <v>6.8873780668046169E-2</v>
      </c>
      <c r="H9" s="35">
        <f t="shared" si="1"/>
        <v>-3.5067224892930016E-2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201</v>
      </c>
      <c r="C10" s="12">
        <v>158</v>
      </c>
      <c r="D10" s="61">
        <v>153</v>
      </c>
      <c r="E10" s="61">
        <v>121</v>
      </c>
      <c r="F10" s="61">
        <v>156</v>
      </c>
      <c r="G10" s="34">
        <f t="shared" si="0"/>
        <v>0.28925619834710736</v>
      </c>
      <c r="H10" s="35">
        <f t="shared" si="1"/>
        <v>-6.1396573710064573E-2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124</v>
      </c>
      <c r="C11" s="12">
        <v>163</v>
      </c>
      <c r="D11" s="61">
        <v>144</v>
      </c>
      <c r="E11" s="61">
        <v>216</v>
      </c>
      <c r="F11" s="61">
        <v>228</v>
      </c>
      <c r="G11" s="34">
        <f t="shared" si="0"/>
        <v>5.555555555555558E-2</v>
      </c>
      <c r="H11" s="35">
        <f t="shared" si="1"/>
        <v>0.16446996268643543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335</v>
      </c>
      <c r="C12" s="12">
        <v>264</v>
      </c>
      <c r="D12" s="61">
        <v>271</v>
      </c>
      <c r="E12" s="61">
        <v>210</v>
      </c>
      <c r="F12" s="61">
        <v>252</v>
      </c>
      <c r="G12" s="34">
        <f t="shared" si="0"/>
        <v>0.19999999999999996</v>
      </c>
      <c r="H12" s="35">
        <f t="shared" si="1"/>
        <v>-6.8701435713218295E-2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480</v>
      </c>
      <c r="C13" s="12">
        <v>284</v>
      </c>
      <c r="D13" s="61">
        <v>281</v>
      </c>
      <c r="E13" s="61">
        <v>278</v>
      </c>
      <c r="F13" s="61">
        <v>323</v>
      </c>
      <c r="G13" s="34">
        <f t="shared" si="0"/>
        <v>0.16187050359712241</v>
      </c>
      <c r="H13" s="35">
        <f t="shared" si="1"/>
        <v>-9.4287584188567641E-2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119</v>
      </c>
      <c r="C14" s="12">
        <v>56</v>
      </c>
      <c r="D14" s="61">
        <v>86</v>
      </c>
      <c r="E14" s="61">
        <v>100</v>
      </c>
      <c r="F14" s="61">
        <v>96</v>
      </c>
      <c r="G14" s="34">
        <f t="shared" si="0"/>
        <v>-4.0000000000000036E-2</v>
      </c>
      <c r="H14" s="35">
        <f t="shared" si="1"/>
        <v>-5.227776945027629E-2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1795</v>
      </c>
      <c r="C15" s="12">
        <v>1626</v>
      </c>
      <c r="D15" s="61">
        <v>1939</v>
      </c>
      <c r="E15" s="61">
        <v>1875</v>
      </c>
      <c r="F15" s="61">
        <v>1424</v>
      </c>
      <c r="G15" s="34">
        <f t="shared" si="0"/>
        <v>-0.24053333333333338</v>
      </c>
      <c r="H15" s="35">
        <f t="shared" si="1"/>
        <v>-5.6240396180044394E-2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966</v>
      </c>
      <c r="C16" s="12">
        <v>750</v>
      </c>
      <c r="D16" s="61">
        <v>909</v>
      </c>
      <c r="E16" s="61">
        <v>968</v>
      </c>
      <c r="F16" s="61">
        <v>838</v>
      </c>
      <c r="G16" s="34">
        <f t="shared" si="0"/>
        <v>-0.13429752066115708</v>
      </c>
      <c r="H16" s="35">
        <f t="shared" si="1"/>
        <v>-3.4912427863554529E-2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100</v>
      </c>
      <c r="C17" s="12">
        <v>179</v>
      </c>
      <c r="D17" s="61">
        <v>122</v>
      </c>
      <c r="E17" s="61">
        <v>184</v>
      </c>
      <c r="F17" s="61">
        <v>170</v>
      </c>
      <c r="G17" s="34">
        <f t="shared" si="0"/>
        <v>-7.6086956521739135E-2</v>
      </c>
      <c r="H17" s="35">
        <f t="shared" si="1"/>
        <v>0.14185834543542652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97</v>
      </c>
      <c r="C18" s="12">
        <v>65</v>
      </c>
      <c r="D18" s="61">
        <v>109</v>
      </c>
      <c r="E18" s="61">
        <v>93</v>
      </c>
      <c r="F18" s="61">
        <v>124</v>
      </c>
      <c r="G18" s="34">
        <f t="shared" si="0"/>
        <v>0.33333333333333326</v>
      </c>
      <c r="H18" s="35">
        <f t="shared" si="1"/>
        <v>6.331633996352104E-2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262</v>
      </c>
      <c r="C19" s="12">
        <v>210</v>
      </c>
      <c r="D19" s="61">
        <v>169</v>
      </c>
      <c r="E19" s="61">
        <v>198</v>
      </c>
      <c r="F19" s="61">
        <v>166</v>
      </c>
      <c r="G19" s="34">
        <f t="shared" si="0"/>
        <v>-0.16161616161616166</v>
      </c>
      <c r="H19" s="35">
        <f t="shared" si="1"/>
        <v>-0.10782161110911725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493</v>
      </c>
      <c r="C20" s="12">
        <v>491</v>
      </c>
      <c r="D20" s="61">
        <v>450</v>
      </c>
      <c r="E20" s="61">
        <v>427</v>
      </c>
      <c r="F20" s="61">
        <v>469</v>
      </c>
      <c r="G20" s="34">
        <f t="shared" si="0"/>
        <v>9.8360655737705027E-2</v>
      </c>
      <c r="H20" s="35">
        <f t="shared" si="1"/>
        <v>-1.2399091296960929E-2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376</v>
      </c>
      <c r="C21" s="12">
        <v>303</v>
      </c>
      <c r="D21" s="61">
        <v>207</v>
      </c>
      <c r="E21" s="61">
        <v>267</v>
      </c>
      <c r="F21" s="61">
        <v>235</v>
      </c>
      <c r="G21" s="34">
        <f t="shared" si="0"/>
        <v>-0.11985018726591756</v>
      </c>
      <c r="H21" s="35">
        <f t="shared" si="1"/>
        <v>-0.11086029498053862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145</v>
      </c>
      <c r="C22" s="12">
        <v>160</v>
      </c>
      <c r="D22" s="61">
        <v>217</v>
      </c>
      <c r="E22" s="61">
        <v>160</v>
      </c>
      <c r="F22" s="61">
        <v>115</v>
      </c>
      <c r="G22" s="34">
        <f t="shared" si="0"/>
        <v>-0.28125</v>
      </c>
      <c r="H22" s="35">
        <f t="shared" si="1"/>
        <v>-5.6303249681487366E-2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487</v>
      </c>
      <c r="C23" s="12">
        <v>158</v>
      </c>
      <c r="D23" s="61">
        <v>161</v>
      </c>
      <c r="E23" s="61">
        <v>139</v>
      </c>
      <c r="F23" s="61">
        <v>161</v>
      </c>
      <c r="G23" s="34">
        <f t="shared" ref="G23:G36" si="2">IF(E23&gt;0,F23/E23-1,"-")</f>
        <v>0.15827338129496393</v>
      </c>
      <c r="H23" s="35">
        <f t="shared" ref="H23:H36" si="3">IF(B23&gt;0,((F23/B23)^(1/4)-1),"-")</f>
        <v>-0.24172938071163252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49</v>
      </c>
      <c r="C24" s="12">
        <v>81</v>
      </c>
      <c r="D24" s="61">
        <v>74</v>
      </c>
      <c r="E24" s="61">
        <v>120</v>
      </c>
      <c r="F24" s="61">
        <v>127</v>
      </c>
      <c r="G24" s="34">
        <f t="shared" si="2"/>
        <v>5.8333333333333348E-2</v>
      </c>
      <c r="H24" s="35">
        <f t="shared" si="3"/>
        <v>0.26882553509617391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503</v>
      </c>
      <c r="C25" s="12">
        <v>441</v>
      </c>
      <c r="D25" s="61">
        <v>500</v>
      </c>
      <c r="E25" s="61">
        <v>459</v>
      </c>
      <c r="F25" s="61">
        <v>546</v>
      </c>
      <c r="G25" s="34">
        <f t="shared" si="2"/>
        <v>0.18954248366013071</v>
      </c>
      <c r="H25" s="35">
        <f t="shared" si="3"/>
        <v>2.0718918833473765E-2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258</v>
      </c>
      <c r="C26" s="12">
        <v>134</v>
      </c>
      <c r="D26" s="61">
        <v>160</v>
      </c>
      <c r="E26" s="61">
        <v>146</v>
      </c>
      <c r="F26" s="61">
        <v>272</v>
      </c>
      <c r="G26" s="34">
        <f t="shared" si="2"/>
        <v>0.86301369863013688</v>
      </c>
      <c r="H26" s="35">
        <f t="shared" si="3"/>
        <v>1.3298266114934121E-2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786</v>
      </c>
      <c r="C27" s="12">
        <v>679</v>
      </c>
      <c r="D27" s="61">
        <v>596</v>
      </c>
      <c r="E27" s="61">
        <v>584</v>
      </c>
      <c r="F27" s="61">
        <v>800</v>
      </c>
      <c r="G27" s="34">
        <f t="shared" si="2"/>
        <v>0.36986301369863006</v>
      </c>
      <c r="H27" s="35">
        <f t="shared" si="3"/>
        <v>4.4234886792704486E-3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89</v>
      </c>
      <c r="C28" s="12">
        <v>77</v>
      </c>
      <c r="D28" s="61">
        <v>75</v>
      </c>
      <c r="E28" s="61">
        <v>93</v>
      </c>
      <c r="F28" s="61">
        <v>80</v>
      </c>
      <c r="G28" s="34">
        <f t="shared" si="2"/>
        <v>-0.13978494623655913</v>
      </c>
      <c r="H28" s="35">
        <f t="shared" si="3"/>
        <v>-2.6300392174283371E-2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214</v>
      </c>
      <c r="C29" s="12">
        <v>176</v>
      </c>
      <c r="D29" s="61">
        <v>131</v>
      </c>
      <c r="E29" s="61">
        <v>110</v>
      </c>
      <c r="F29" s="61">
        <v>173</v>
      </c>
      <c r="G29" s="34">
        <f t="shared" si="2"/>
        <v>0.57272727272727275</v>
      </c>
      <c r="H29" s="35">
        <f t="shared" si="3"/>
        <v>-5.1782246321939729E-2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208</v>
      </c>
      <c r="C30" s="12">
        <v>153</v>
      </c>
      <c r="D30" s="61">
        <v>479</v>
      </c>
      <c r="E30" s="61">
        <v>805</v>
      </c>
      <c r="F30" s="61">
        <v>332</v>
      </c>
      <c r="G30" s="34">
        <f t="shared" si="2"/>
        <v>-0.58757763975155286</v>
      </c>
      <c r="H30" s="35">
        <f t="shared" si="3"/>
        <v>0.12400614923231834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145</v>
      </c>
      <c r="C31" s="12">
        <v>95</v>
      </c>
      <c r="D31" s="61">
        <v>192</v>
      </c>
      <c r="E31" s="61">
        <v>107</v>
      </c>
      <c r="F31" s="61">
        <v>139</v>
      </c>
      <c r="G31" s="34">
        <f t="shared" si="2"/>
        <v>0.2990654205607477</v>
      </c>
      <c r="H31" s="35">
        <f t="shared" si="3"/>
        <v>-1.0509339235859283E-2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119</v>
      </c>
      <c r="C32" s="12">
        <v>92</v>
      </c>
      <c r="D32" s="61">
        <v>74</v>
      </c>
      <c r="E32" s="61">
        <v>74</v>
      </c>
      <c r="F32" s="61">
        <v>52</v>
      </c>
      <c r="G32" s="34">
        <f t="shared" si="2"/>
        <v>-0.29729729729729726</v>
      </c>
      <c r="H32" s="35">
        <f t="shared" si="3"/>
        <v>-0.18695591322782634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101</v>
      </c>
      <c r="C33" s="12">
        <v>115</v>
      </c>
      <c r="D33" s="61">
        <v>114</v>
      </c>
      <c r="E33" s="61">
        <v>144</v>
      </c>
      <c r="F33" s="61">
        <v>123</v>
      </c>
      <c r="G33" s="34">
        <f t="shared" si="2"/>
        <v>-0.14583333333333337</v>
      </c>
      <c r="H33" s="35">
        <f t="shared" si="3"/>
        <v>5.0499704105571697E-2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73</v>
      </c>
      <c r="C34" s="12">
        <v>73</v>
      </c>
      <c r="D34" s="61">
        <v>101</v>
      </c>
      <c r="E34" s="61">
        <v>64</v>
      </c>
      <c r="F34" s="61">
        <v>212</v>
      </c>
      <c r="G34" s="34">
        <f t="shared" si="2"/>
        <v>2.3125</v>
      </c>
      <c r="H34" s="35">
        <f t="shared" si="3"/>
        <v>0.30542898171849009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61</v>
      </c>
      <c r="C35" s="12">
        <v>46</v>
      </c>
      <c r="D35" s="61">
        <v>46</v>
      </c>
      <c r="E35" s="61">
        <v>58</v>
      </c>
      <c r="F35" s="61">
        <v>99</v>
      </c>
      <c r="G35" s="34">
        <f t="shared" si="2"/>
        <v>0.7068965517241379</v>
      </c>
      <c r="H35" s="35">
        <f t="shared" si="3"/>
        <v>0.12869432097251288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1372</v>
      </c>
      <c r="C36" s="66">
        <f t="shared" si="4"/>
        <v>1262</v>
      </c>
      <c r="D36" s="66">
        <f t="shared" si="4"/>
        <v>1043</v>
      </c>
      <c r="E36" s="66">
        <f t="shared" si="4"/>
        <v>1179</v>
      </c>
      <c r="F36" s="66">
        <v>1268</v>
      </c>
      <c r="G36" s="34">
        <f t="shared" si="2"/>
        <v>7.5487701441899979E-2</v>
      </c>
      <c r="H36" s="35">
        <f t="shared" si="3"/>
        <v>-1.9514251440815977E-2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36354</v>
      </c>
      <c r="C37" s="79">
        <v>32949</v>
      </c>
      <c r="D37" s="87">
        <v>32514</v>
      </c>
      <c r="E37" s="87">
        <v>35040</v>
      </c>
      <c r="F37" s="87">
        <v>36007</v>
      </c>
      <c r="G37" s="84">
        <f t="shared" si="0"/>
        <v>2.7597031963470409E-2</v>
      </c>
      <c r="H37" s="85">
        <f t="shared" si="1"/>
        <v>-2.3948465663984342E-3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55974</v>
      </c>
      <c r="C38" s="81">
        <v>51256</v>
      </c>
      <c r="D38" s="87">
        <v>52342</v>
      </c>
      <c r="E38" s="87">
        <v>59482</v>
      </c>
      <c r="F38" s="87">
        <v>61561</v>
      </c>
      <c r="G38" s="84">
        <f t="shared" si="0"/>
        <v>3.4951750109276647E-2</v>
      </c>
      <c r="H38" s="84">
        <f t="shared" si="1"/>
        <v>2.4070440688821471E-2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47" priority="8" stopIfTrue="1" operator="notEqual">
      <formula>0</formula>
    </cfRule>
  </conditionalFormatting>
  <conditionalFormatting sqref="F5:F38">
    <cfRule type="cellIs" dxfId="146" priority="11" stopIfTrue="1" operator="lessThan">
      <formula>0</formula>
    </cfRule>
  </conditionalFormatting>
  <conditionalFormatting sqref="A37:A38">
    <cfRule type="cellIs" dxfId="145" priority="6" stopIfTrue="1" operator="lessThan">
      <formula>0</formula>
    </cfRule>
  </conditionalFormatting>
  <conditionalFormatting sqref="I37:I38">
    <cfRule type="cellIs" dxfId="144" priority="5" stopIfTrue="1" operator="lessThan">
      <formula>0</formula>
    </cfRule>
  </conditionalFormatting>
  <conditionalFormatting sqref="B5:B38">
    <cfRule type="cellIs" dxfId="143" priority="4" stopIfTrue="1" operator="lessThan">
      <formula>0</formula>
    </cfRule>
  </conditionalFormatting>
  <conditionalFormatting sqref="C5:C38">
    <cfRule type="cellIs" dxfId="142" priority="3" stopIfTrue="1" operator="lessThan">
      <formula>0</formula>
    </cfRule>
  </conditionalFormatting>
  <conditionalFormatting sqref="D5:D38">
    <cfRule type="cellIs" dxfId="141" priority="2" stopIfTrue="1" operator="lessThan">
      <formula>0</formula>
    </cfRule>
  </conditionalFormatting>
  <conditionalFormatting sqref="E5:E38">
    <cfRule type="cellIs" dxfId="14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97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15601</v>
      </c>
      <c r="C5" s="20">
        <v>17061</v>
      </c>
      <c r="D5" s="60">
        <v>18550</v>
      </c>
      <c r="E5" s="61">
        <v>21165</v>
      </c>
      <c r="F5" s="61">
        <v>18956</v>
      </c>
      <c r="G5" s="34">
        <f>IF(E5&gt;0,F5/E5-1,"-")</f>
        <v>-0.1043704228679424</v>
      </c>
      <c r="H5" s="35">
        <f>IF(B5&gt;0,((F5/B5)^(1/4)-1),"-")</f>
        <v>4.9901523192139141E-2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3726</v>
      </c>
      <c r="C6" s="12">
        <v>3413</v>
      </c>
      <c r="D6" s="61">
        <v>3729</v>
      </c>
      <c r="E6" s="61">
        <v>4146</v>
      </c>
      <c r="F6" s="61">
        <v>3674</v>
      </c>
      <c r="G6" s="34">
        <f t="shared" ref="G6:G38" si="0">IF(E6&gt;0,F6/E6-1,"-")</f>
        <v>-0.11384466956102268</v>
      </c>
      <c r="H6" s="35">
        <f t="shared" ref="H6:H38" si="1">IF(B6&gt;0,((F6/B6)^(1/4)-1),"-")</f>
        <v>-3.5074059777466804E-3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2267</v>
      </c>
      <c r="C7" s="12">
        <v>2062</v>
      </c>
      <c r="D7" s="61">
        <v>2023</v>
      </c>
      <c r="E7" s="61">
        <v>1912</v>
      </c>
      <c r="F7" s="61">
        <v>1929</v>
      </c>
      <c r="G7" s="34">
        <f t="shared" si="0"/>
        <v>8.8912133891212441E-3</v>
      </c>
      <c r="H7" s="35">
        <f t="shared" si="1"/>
        <v>-3.9560137545456286E-2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1998</v>
      </c>
      <c r="C8" s="12">
        <v>1513</v>
      </c>
      <c r="D8" s="61">
        <v>1623</v>
      </c>
      <c r="E8" s="61">
        <v>1510</v>
      </c>
      <c r="F8" s="61">
        <v>1559</v>
      </c>
      <c r="G8" s="34">
        <f t="shared" si="0"/>
        <v>3.2450331125827736E-2</v>
      </c>
      <c r="H8" s="35">
        <f t="shared" si="1"/>
        <v>-6.0141101099187355E-2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1841</v>
      </c>
      <c r="C9" s="12">
        <v>1421</v>
      </c>
      <c r="D9" s="61">
        <v>1479</v>
      </c>
      <c r="E9" s="61">
        <v>1545</v>
      </c>
      <c r="F9" s="61">
        <v>1374</v>
      </c>
      <c r="G9" s="34">
        <f t="shared" si="0"/>
        <v>-0.11067961165048545</v>
      </c>
      <c r="H9" s="35">
        <f t="shared" si="1"/>
        <v>-7.0534581675652741E-2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45</v>
      </c>
      <c r="C10" s="12">
        <v>57</v>
      </c>
      <c r="D10" s="61">
        <v>65</v>
      </c>
      <c r="E10" s="61">
        <v>39</v>
      </c>
      <c r="F10" s="61">
        <v>61</v>
      </c>
      <c r="G10" s="34">
        <f t="shared" si="0"/>
        <v>0.5641025641025641</v>
      </c>
      <c r="H10" s="35">
        <f t="shared" si="1"/>
        <v>7.9019591931273503E-2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37</v>
      </c>
      <c r="C11" s="12">
        <v>42</v>
      </c>
      <c r="D11" s="61">
        <v>18</v>
      </c>
      <c r="E11" s="61">
        <v>47</v>
      </c>
      <c r="F11" s="61">
        <v>35</v>
      </c>
      <c r="G11" s="34">
        <f t="shared" si="0"/>
        <v>-0.25531914893617025</v>
      </c>
      <c r="H11" s="35">
        <f t="shared" si="1"/>
        <v>-1.3796407855216408E-2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236</v>
      </c>
      <c r="C12" s="12">
        <v>187</v>
      </c>
      <c r="D12" s="61">
        <v>111</v>
      </c>
      <c r="E12" s="61">
        <v>150</v>
      </c>
      <c r="F12" s="61">
        <v>105</v>
      </c>
      <c r="G12" s="34">
        <f t="shared" si="0"/>
        <v>-0.30000000000000004</v>
      </c>
      <c r="H12" s="35">
        <f t="shared" si="1"/>
        <v>-0.18328727171226267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89</v>
      </c>
      <c r="C13" s="12">
        <v>84</v>
      </c>
      <c r="D13" s="61">
        <v>124</v>
      </c>
      <c r="E13" s="61">
        <v>95</v>
      </c>
      <c r="F13" s="61">
        <v>81</v>
      </c>
      <c r="G13" s="34">
        <f t="shared" si="0"/>
        <v>-0.14736842105263159</v>
      </c>
      <c r="H13" s="35">
        <f t="shared" si="1"/>
        <v>-2.3271740960811527E-2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96</v>
      </c>
      <c r="C14" s="12">
        <v>65</v>
      </c>
      <c r="D14" s="61">
        <v>50</v>
      </c>
      <c r="E14" s="61">
        <v>79</v>
      </c>
      <c r="F14" s="61">
        <v>33</v>
      </c>
      <c r="G14" s="34">
        <f t="shared" si="0"/>
        <v>-0.58227848101265822</v>
      </c>
      <c r="H14" s="35">
        <f t="shared" si="1"/>
        <v>-0.23429642159780351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564</v>
      </c>
      <c r="C15" s="12">
        <v>575</v>
      </c>
      <c r="D15" s="61">
        <v>691</v>
      </c>
      <c r="E15" s="61">
        <v>849</v>
      </c>
      <c r="F15" s="61">
        <v>640</v>
      </c>
      <c r="G15" s="34">
        <f t="shared" si="0"/>
        <v>-0.24617196702002353</v>
      </c>
      <c r="H15" s="35">
        <f t="shared" si="1"/>
        <v>3.2108173876466806E-2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334</v>
      </c>
      <c r="C16" s="12">
        <v>283</v>
      </c>
      <c r="D16" s="61">
        <v>421</v>
      </c>
      <c r="E16" s="61">
        <v>396</v>
      </c>
      <c r="F16" s="61">
        <v>516</v>
      </c>
      <c r="G16" s="34">
        <f t="shared" si="0"/>
        <v>0.30303030303030298</v>
      </c>
      <c r="H16" s="35">
        <f t="shared" si="1"/>
        <v>0.11487405472239454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29</v>
      </c>
      <c r="C17" s="12">
        <v>29</v>
      </c>
      <c r="D17" s="61">
        <v>39</v>
      </c>
      <c r="E17" s="61">
        <v>29</v>
      </c>
      <c r="F17" s="61">
        <v>38</v>
      </c>
      <c r="G17" s="34">
        <f t="shared" si="0"/>
        <v>0.31034482758620685</v>
      </c>
      <c r="H17" s="35">
        <f t="shared" si="1"/>
        <v>6.9907913301270108E-2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57</v>
      </c>
      <c r="C18" s="12">
        <v>40</v>
      </c>
      <c r="D18" s="61">
        <v>32</v>
      </c>
      <c r="E18" s="61">
        <v>23</v>
      </c>
      <c r="F18" s="61">
        <v>8</v>
      </c>
      <c r="G18" s="34">
        <f t="shared" si="0"/>
        <v>-0.65217391304347827</v>
      </c>
      <c r="H18" s="35">
        <f t="shared" si="1"/>
        <v>-0.38792620981398196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109</v>
      </c>
      <c r="C19" s="12">
        <v>104</v>
      </c>
      <c r="D19" s="61">
        <v>108</v>
      </c>
      <c r="E19" s="61">
        <v>64</v>
      </c>
      <c r="F19" s="61">
        <v>66</v>
      </c>
      <c r="G19" s="34">
        <f t="shared" si="0"/>
        <v>3.125E-2</v>
      </c>
      <c r="H19" s="35">
        <f t="shared" si="1"/>
        <v>-0.11787656611410491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164</v>
      </c>
      <c r="C20" s="12">
        <v>111</v>
      </c>
      <c r="D20" s="61">
        <v>210</v>
      </c>
      <c r="E20" s="61">
        <v>166</v>
      </c>
      <c r="F20" s="61">
        <v>143</v>
      </c>
      <c r="G20" s="34">
        <f t="shared" si="0"/>
        <v>-0.13855421686746983</v>
      </c>
      <c r="H20" s="35">
        <f t="shared" si="1"/>
        <v>-3.3675373930948771E-2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175</v>
      </c>
      <c r="C21" s="12">
        <v>173</v>
      </c>
      <c r="D21" s="61">
        <v>176</v>
      </c>
      <c r="E21" s="61">
        <v>185</v>
      </c>
      <c r="F21" s="61">
        <v>152</v>
      </c>
      <c r="G21" s="34">
        <f t="shared" si="0"/>
        <v>-0.17837837837837833</v>
      </c>
      <c r="H21" s="35">
        <f t="shared" si="1"/>
        <v>-3.4613136604217054E-2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20</v>
      </c>
      <c r="C22" s="12">
        <v>61</v>
      </c>
      <c r="D22" s="61">
        <v>29</v>
      </c>
      <c r="E22" s="61">
        <v>32</v>
      </c>
      <c r="F22" s="61">
        <v>31</v>
      </c>
      <c r="G22" s="34">
        <f t="shared" si="0"/>
        <v>-3.125E-2</v>
      </c>
      <c r="H22" s="35">
        <f t="shared" si="1"/>
        <v>0.11579118109029407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46</v>
      </c>
      <c r="C23" s="12">
        <v>30</v>
      </c>
      <c r="D23" s="61">
        <v>90</v>
      </c>
      <c r="E23" s="61">
        <v>111</v>
      </c>
      <c r="F23" s="61">
        <v>31</v>
      </c>
      <c r="G23" s="34">
        <f t="shared" ref="G23:G36" si="2">IF(E23&gt;0,F23/E23-1,"-")</f>
        <v>-0.72072072072072069</v>
      </c>
      <c r="H23" s="35">
        <f t="shared" ref="H23:H36" si="3">IF(B23&gt;0,((F23/B23)^(1/4)-1),"-")</f>
        <v>-9.3952501760982243E-2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116</v>
      </c>
      <c r="C24" s="12">
        <v>103</v>
      </c>
      <c r="D24" s="61">
        <v>35</v>
      </c>
      <c r="E24" s="61">
        <v>88</v>
      </c>
      <c r="F24" s="61">
        <v>75</v>
      </c>
      <c r="G24" s="34">
        <f t="shared" si="2"/>
        <v>-0.14772727272727271</v>
      </c>
      <c r="H24" s="35">
        <f t="shared" si="3"/>
        <v>-0.10329246622527688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193</v>
      </c>
      <c r="C25" s="12">
        <v>158</v>
      </c>
      <c r="D25" s="61">
        <v>164</v>
      </c>
      <c r="E25" s="61">
        <v>197</v>
      </c>
      <c r="F25" s="61">
        <v>183</v>
      </c>
      <c r="G25" s="34">
        <f t="shared" si="2"/>
        <v>-7.1065989847715727E-2</v>
      </c>
      <c r="H25" s="35">
        <f t="shared" si="3"/>
        <v>-1.3212941490174823E-2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74</v>
      </c>
      <c r="C26" s="12">
        <v>32</v>
      </c>
      <c r="D26" s="61">
        <v>38</v>
      </c>
      <c r="E26" s="61">
        <v>72</v>
      </c>
      <c r="F26" s="61">
        <v>46</v>
      </c>
      <c r="G26" s="34">
        <f t="shared" si="2"/>
        <v>-0.36111111111111116</v>
      </c>
      <c r="H26" s="35">
        <f t="shared" si="3"/>
        <v>-0.11206427838512989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314</v>
      </c>
      <c r="C27" s="12">
        <v>271</v>
      </c>
      <c r="D27" s="61">
        <v>345</v>
      </c>
      <c r="E27" s="61">
        <v>385</v>
      </c>
      <c r="F27" s="61">
        <v>349</v>
      </c>
      <c r="G27" s="34">
        <f t="shared" si="2"/>
        <v>-9.3506493506493538E-2</v>
      </c>
      <c r="H27" s="35">
        <f t="shared" si="3"/>
        <v>2.6771829161916783E-2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58</v>
      </c>
      <c r="C28" s="12">
        <v>22</v>
      </c>
      <c r="D28" s="61">
        <v>25</v>
      </c>
      <c r="E28" s="61">
        <v>36</v>
      </c>
      <c r="F28" s="61">
        <v>31</v>
      </c>
      <c r="G28" s="34">
        <f t="shared" si="2"/>
        <v>-0.13888888888888884</v>
      </c>
      <c r="H28" s="35">
        <f t="shared" si="3"/>
        <v>-0.14496592027762067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60</v>
      </c>
      <c r="C29" s="12">
        <v>40</v>
      </c>
      <c r="D29" s="61">
        <v>30</v>
      </c>
      <c r="E29" s="61">
        <v>42</v>
      </c>
      <c r="F29" s="61">
        <v>70</v>
      </c>
      <c r="G29" s="34">
        <f t="shared" si="2"/>
        <v>0.66666666666666674</v>
      </c>
      <c r="H29" s="35">
        <f t="shared" si="3"/>
        <v>3.9289877625411807E-2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77</v>
      </c>
      <c r="C30" s="12">
        <v>80</v>
      </c>
      <c r="D30" s="61">
        <v>61</v>
      </c>
      <c r="E30" s="61">
        <v>97</v>
      </c>
      <c r="F30" s="61">
        <v>58</v>
      </c>
      <c r="G30" s="34">
        <f t="shared" si="2"/>
        <v>-0.40206185567010311</v>
      </c>
      <c r="H30" s="35">
        <f t="shared" si="3"/>
        <v>-6.8389623646205711E-2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37</v>
      </c>
      <c r="C31" s="12">
        <v>28</v>
      </c>
      <c r="D31" s="61">
        <v>39</v>
      </c>
      <c r="E31" s="61">
        <v>39</v>
      </c>
      <c r="F31" s="61">
        <v>40</v>
      </c>
      <c r="G31" s="34">
        <f t="shared" si="2"/>
        <v>2.564102564102555E-2</v>
      </c>
      <c r="H31" s="35">
        <f t="shared" si="3"/>
        <v>1.9681562949959819E-2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16</v>
      </c>
      <c r="C32" s="12">
        <v>31</v>
      </c>
      <c r="D32" s="61">
        <v>28</v>
      </c>
      <c r="E32" s="61">
        <v>39</v>
      </c>
      <c r="F32" s="61">
        <v>44</v>
      </c>
      <c r="G32" s="34">
        <f t="shared" si="2"/>
        <v>0.12820512820512819</v>
      </c>
      <c r="H32" s="35">
        <f t="shared" si="3"/>
        <v>0.28775478845069724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46</v>
      </c>
      <c r="C33" s="12">
        <v>21</v>
      </c>
      <c r="D33" s="61">
        <v>23</v>
      </c>
      <c r="E33" s="61">
        <v>35</v>
      </c>
      <c r="F33" s="61">
        <v>37</v>
      </c>
      <c r="G33" s="34">
        <f t="shared" si="2"/>
        <v>5.7142857142857162E-2</v>
      </c>
      <c r="H33" s="35">
        <f t="shared" si="3"/>
        <v>-5.2976026547964739E-2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34</v>
      </c>
      <c r="C34" s="12">
        <v>28</v>
      </c>
      <c r="D34" s="61">
        <v>84</v>
      </c>
      <c r="E34" s="61">
        <v>40</v>
      </c>
      <c r="F34" s="61">
        <v>69</v>
      </c>
      <c r="G34" s="34">
        <f t="shared" si="2"/>
        <v>0.72500000000000009</v>
      </c>
      <c r="H34" s="35">
        <f t="shared" si="3"/>
        <v>0.19355529398576721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40</v>
      </c>
      <c r="C35" s="12">
        <v>6</v>
      </c>
      <c r="D35" s="61">
        <v>12</v>
      </c>
      <c r="E35" s="61">
        <v>11</v>
      </c>
      <c r="F35" s="61">
        <v>7</v>
      </c>
      <c r="G35" s="34">
        <f t="shared" si="2"/>
        <v>-0.36363636363636365</v>
      </c>
      <c r="H35" s="35">
        <f t="shared" si="3"/>
        <v>-0.35321563619159924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359</v>
      </c>
      <c r="C36" s="66">
        <f t="shared" si="4"/>
        <v>271</v>
      </c>
      <c r="D36" s="66">
        <f t="shared" si="4"/>
        <v>309</v>
      </c>
      <c r="E36" s="66">
        <f t="shared" si="4"/>
        <v>319</v>
      </c>
      <c r="F36" s="66">
        <v>314</v>
      </c>
      <c r="G36" s="34">
        <f t="shared" si="2"/>
        <v>-1.5673981191222541E-2</v>
      </c>
      <c r="H36" s="35">
        <f t="shared" si="3"/>
        <v>-3.2928020722550855E-2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13257</v>
      </c>
      <c r="C37" s="79">
        <v>11341</v>
      </c>
      <c r="D37" s="87">
        <v>12211</v>
      </c>
      <c r="E37" s="87">
        <v>12778</v>
      </c>
      <c r="F37" s="87">
        <v>11799</v>
      </c>
      <c r="G37" s="84">
        <f t="shared" si="0"/>
        <v>-7.6616058851150415E-2</v>
      </c>
      <c r="H37" s="85">
        <f t="shared" si="1"/>
        <v>-2.8707609718025551E-2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28858</v>
      </c>
      <c r="C38" s="81">
        <v>28402</v>
      </c>
      <c r="D38" s="87">
        <v>30761</v>
      </c>
      <c r="E38" s="87">
        <v>33943</v>
      </c>
      <c r="F38" s="87">
        <v>30755</v>
      </c>
      <c r="G38" s="84">
        <f t="shared" si="0"/>
        <v>-9.3922163627257471E-2</v>
      </c>
      <c r="H38" s="84">
        <f t="shared" si="1"/>
        <v>1.6043672469264525E-2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39" priority="8" stopIfTrue="1" operator="notEqual">
      <formula>0</formula>
    </cfRule>
  </conditionalFormatting>
  <conditionalFormatting sqref="F5:F38">
    <cfRule type="cellIs" dxfId="138" priority="11" stopIfTrue="1" operator="lessThan">
      <formula>0</formula>
    </cfRule>
  </conditionalFormatting>
  <conditionalFormatting sqref="A37:A38">
    <cfRule type="cellIs" dxfId="137" priority="6" stopIfTrue="1" operator="lessThan">
      <formula>0</formula>
    </cfRule>
  </conditionalFormatting>
  <conditionalFormatting sqref="I37:I38">
    <cfRule type="cellIs" dxfId="136" priority="5" stopIfTrue="1" operator="lessThan">
      <formula>0</formula>
    </cfRule>
  </conditionalFormatting>
  <conditionalFormatting sqref="B5:B38">
    <cfRule type="cellIs" dxfId="135" priority="4" stopIfTrue="1" operator="lessThan">
      <formula>0</formula>
    </cfRule>
  </conditionalFormatting>
  <conditionalFormatting sqref="C5:C38">
    <cfRule type="cellIs" dxfId="134" priority="3" stopIfTrue="1" operator="lessThan">
      <formula>0</formula>
    </cfRule>
  </conditionalFormatting>
  <conditionalFormatting sqref="D5:D38">
    <cfRule type="cellIs" dxfId="133" priority="2" stopIfTrue="1" operator="lessThan">
      <formula>0</formula>
    </cfRule>
  </conditionalFormatting>
  <conditionalFormatting sqref="E5:E38">
    <cfRule type="cellIs" dxfId="13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96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22344</v>
      </c>
      <c r="C5" s="20">
        <v>23462</v>
      </c>
      <c r="D5" s="60">
        <v>22506</v>
      </c>
      <c r="E5" s="61">
        <v>21302</v>
      </c>
      <c r="F5" s="61">
        <v>22310</v>
      </c>
      <c r="G5" s="34">
        <f>IF(E5&gt;0,F5/E5-1,"-")</f>
        <v>4.7319500516383339E-2</v>
      </c>
      <c r="H5" s="35">
        <f>IF(B5&gt;0,((F5/B5)^(1/4)-1),"-")</f>
        <v>-3.8063259063669808E-4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1794</v>
      </c>
      <c r="C6" s="12">
        <v>1637</v>
      </c>
      <c r="D6" s="61">
        <v>1808</v>
      </c>
      <c r="E6" s="61">
        <v>2579</v>
      </c>
      <c r="F6" s="61">
        <v>3011</v>
      </c>
      <c r="G6" s="34">
        <f t="shared" ref="G6:G38" si="0">IF(E6&gt;0,F6/E6-1,"-")</f>
        <v>0.16750678557580456</v>
      </c>
      <c r="H6" s="35">
        <f t="shared" ref="H6:H38" si="1">IF(B6&gt;0,((F6/B6)^(1/4)-1),"-")</f>
        <v>0.13820916741711864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94</v>
      </c>
      <c r="C7" s="12">
        <v>78</v>
      </c>
      <c r="D7" s="61">
        <v>115</v>
      </c>
      <c r="E7" s="61">
        <v>123</v>
      </c>
      <c r="F7" s="61">
        <v>212</v>
      </c>
      <c r="G7" s="34">
        <f t="shared" si="0"/>
        <v>0.72357723577235777</v>
      </c>
      <c r="H7" s="35">
        <f t="shared" si="1"/>
        <v>0.22546807505562372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232</v>
      </c>
      <c r="C8" s="12">
        <v>565</v>
      </c>
      <c r="D8" s="61">
        <v>64</v>
      </c>
      <c r="E8" s="61">
        <v>173</v>
      </c>
      <c r="F8" s="61">
        <v>135</v>
      </c>
      <c r="G8" s="34">
        <f t="shared" si="0"/>
        <v>-0.21965317919075145</v>
      </c>
      <c r="H8" s="35">
        <f t="shared" si="1"/>
        <v>-0.12660350265563136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15</v>
      </c>
      <c r="C9" s="12">
        <v>6</v>
      </c>
      <c r="D9" s="61">
        <v>10</v>
      </c>
      <c r="E9" s="61">
        <v>22</v>
      </c>
      <c r="F9" s="61">
        <v>42</v>
      </c>
      <c r="G9" s="34">
        <f t="shared" si="0"/>
        <v>0.90909090909090917</v>
      </c>
      <c r="H9" s="35">
        <f t="shared" si="1"/>
        <v>0.29356872761680153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2</v>
      </c>
      <c r="C10" s="12">
        <v>2</v>
      </c>
      <c r="D10" s="61">
        <v>8</v>
      </c>
      <c r="E10" s="61">
        <v>0</v>
      </c>
      <c r="F10" s="61">
        <v>24</v>
      </c>
      <c r="G10" s="34" t="str">
        <f t="shared" si="0"/>
        <v>-</v>
      </c>
      <c r="H10" s="35">
        <f t="shared" si="1"/>
        <v>0.86120971820419912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0</v>
      </c>
      <c r="C11" s="12">
        <v>0</v>
      </c>
      <c r="D11" s="61">
        <v>0</v>
      </c>
      <c r="E11" s="61">
        <v>2</v>
      </c>
      <c r="F11" s="61">
        <v>6</v>
      </c>
      <c r="G11" s="34">
        <f t="shared" si="0"/>
        <v>2</v>
      </c>
      <c r="H11" s="35" t="str">
        <f t="shared" si="1"/>
        <v>-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0</v>
      </c>
      <c r="C12" s="12">
        <v>2</v>
      </c>
      <c r="D12" s="61">
        <v>0</v>
      </c>
      <c r="E12" s="61">
        <v>8</v>
      </c>
      <c r="F12" s="61">
        <v>26</v>
      </c>
      <c r="G12" s="34">
        <f t="shared" si="0"/>
        <v>2.25</v>
      </c>
      <c r="H12" s="35" t="str">
        <f t="shared" si="1"/>
        <v>-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0</v>
      </c>
      <c r="C13" s="12">
        <v>0</v>
      </c>
      <c r="D13" s="61">
        <v>0</v>
      </c>
      <c r="E13" s="61">
        <v>0</v>
      </c>
      <c r="F13" s="61">
        <v>2</v>
      </c>
      <c r="G13" s="34" t="str">
        <f t="shared" si="0"/>
        <v>-</v>
      </c>
      <c r="H13" s="35" t="str">
        <f t="shared" si="1"/>
        <v>-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1</v>
      </c>
      <c r="C14" s="12">
        <v>2</v>
      </c>
      <c r="D14" s="61">
        <v>24</v>
      </c>
      <c r="E14" s="61">
        <v>4</v>
      </c>
      <c r="F14" s="61">
        <v>0</v>
      </c>
      <c r="G14" s="34">
        <f t="shared" si="0"/>
        <v>-1</v>
      </c>
      <c r="H14" s="35">
        <f t="shared" si="1"/>
        <v>-1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3</v>
      </c>
      <c r="C15" s="12">
        <v>2</v>
      </c>
      <c r="D15" s="61">
        <v>40</v>
      </c>
      <c r="E15" s="61">
        <v>75</v>
      </c>
      <c r="F15" s="61">
        <v>68</v>
      </c>
      <c r="G15" s="34">
        <f t="shared" si="0"/>
        <v>-9.3333333333333379E-2</v>
      </c>
      <c r="H15" s="35">
        <f t="shared" si="1"/>
        <v>1.1819606517293644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0</v>
      </c>
      <c r="C16" s="12">
        <v>2</v>
      </c>
      <c r="D16" s="61">
        <v>2</v>
      </c>
      <c r="E16" s="61">
        <v>5</v>
      </c>
      <c r="F16" s="61">
        <v>12</v>
      </c>
      <c r="G16" s="34">
        <f t="shared" si="0"/>
        <v>1.4</v>
      </c>
      <c r="H16" s="35" t="str">
        <f t="shared" si="1"/>
        <v>-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0</v>
      </c>
      <c r="C17" s="12">
        <v>0</v>
      </c>
      <c r="D17" s="61">
        <v>20</v>
      </c>
      <c r="E17" s="61">
        <v>0</v>
      </c>
      <c r="F17" s="61">
        <v>6</v>
      </c>
      <c r="G17" s="34" t="str">
        <f t="shared" si="0"/>
        <v>-</v>
      </c>
      <c r="H17" s="35" t="str">
        <f t="shared" si="1"/>
        <v>-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0</v>
      </c>
      <c r="C18" s="12">
        <v>0</v>
      </c>
      <c r="D18" s="61">
        <v>2</v>
      </c>
      <c r="E18" s="61">
        <v>0</v>
      </c>
      <c r="F18" s="61">
        <v>2</v>
      </c>
      <c r="G18" s="34" t="str">
        <f t="shared" si="0"/>
        <v>-</v>
      </c>
      <c r="H18" s="35" t="str">
        <f t="shared" si="1"/>
        <v>-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4</v>
      </c>
      <c r="C19" s="12">
        <v>0</v>
      </c>
      <c r="D19" s="61">
        <v>1</v>
      </c>
      <c r="E19" s="61">
        <v>0</v>
      </c>
      <c r="F19" s="61">
        <v>0</v>
      </c>
      <c r="G19" s="34" t="str">
        <f t="shared" si="0"/>
        <v>-</v>
      </c>
      <c r="H19" s="35">
        <f t="shared" si="1"/>
        <v>-1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0</v>
      </c>
      <c r="C20" s="12">
        <v>0</v>
      </c>
      <c r="D20" s="61">
        <v>1</v>
      </c>
      <c r="E20" s="61">
        <v>7</v>
      </c>
      <c r="F20" s="61">
        <v>6</v>
      </c>
      <c r="G20" s="34">
        <f t="shared" si="0"/>
        <v>-0.1428571428571429</v>
      </c>
      <c r="H20" s="35" t="str">
        <f t="shared" si="1"/>
        <v>-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0</v>
      </c>
      <c r="C21" s="12">
        <v>0</v>
      </c>
      <c r="D21" s="61">
        <v>0</v>
      </c>
      <c r="E21" s="61">
        <v>2</v>
      </c>
      <c r="F21" s="61">
        <v>1</v>
      </c>
      <c r="G21" s="34">
        <f t="shared" si="0"/>
        <v>-0.5</v>
      </c>
      <c r="H21" s="35" t="str">
        <f t="shared" si="1"/>
        <v>-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0</v>
      </c>
      <c r="C22" s="12">
        <v>0</v>
      </c>
      <c r="D22" s="61">
        <v>0</v>
      </c>
      <c r="E22" s="61">
        <v>0</v>
      </c>
      <c r="F22" s="61">
        <v>0</v>
      </c>
      <c r="G22" s="34" t="str">
        <f t="shared" si="0"/>
        <v>-</v>
      </c>
      <c r="H22" s="35" t="str">
        <f t="shared" si="1"/>
        <v>-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0</v>
      </c>
      <c r="C23" s="12">
        <v>0</v>
      </c>
      <c r="D23" s="61">
        <v>2</v>
      </c>
      <c r="E23" s="61">
        <v>0</v>
      </c>
      <c r="F23" s="61">
        <v>3</v>
      </c>
      <c r="G23" s="34" t="str">
        <f t="shared" ref="G23:G36" si="2">IF(E23&gt;0,F23/E23-1,"-")</f>
        <v>-</v>
      </c>
      <c r="H23" s="35" t="str">
        <f t="shared" ref="H23:H36" si="3">IF(B23&gt;0,((F23/B23)^(1/4)-1),"-")</f>
        <v>-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0</v>
      </c>
      <c r="C24" s="12">
        <v>2</v>
      </c>
      <c r="D24" s="61">
        <v>0</v>
      </c>
      <c r="E24" s="61">
        <v>2</v>
      </c>
      <c r="F24" s="61">
        <v>4</v>
      </c>
      <c r="G24" s="34">
        <f t="shared" si="2"/>
        <v>1</v>
      </c>
      <c r="H24" s="35" t="str">
        <f t="shared" si="3"/>
        <v>-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0</v>
      </c>
      <c r="C25" s="12">
        <v>7</v>
      </c>
      <c r="D25" s="61">
        <v>4</v>
      </c>
      <c r="E25" s="61">
        <v>2</v>
      </c>
      <c r="F25" s="61">
        <v>8</v>
      </c>
      <c r="G25" s="34">
        <f t="shared" si="2"/>
        <v>3</v>
      </c>
      <c r="H25" s="35" t="str">
        <f t="shared" si="3"/>
        <v>-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0</v>
      </c>
      <c r="C26" s="12">
        <v>2</v>
      </c>
      <c r="D26" s="61">
        <v>0</v>
      </c>
      <c r="E26" s="61">
        <v>0</v>
      </c>
      <c r="F26" s="61">
        <v>0</v>
      </c>
      <c r="G26" s="34" t="str">
        <f t="shared" si="2"/>
        <v>-</v>
      </c>
      <c r="H26" s="35" t="str">
        <f t="shared" si="3"/>
        <v>-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0</v>
      </c>
      <c r="C27" s="12">
        <v>3</v>
      </c>
      <c r="D27" s="61">
        <v>2</v>
      </c>
      <c r="E27" s="61">
        <v>2</v>
      </c>
      <c r="F27" s="61">
        <v>21</v>
      </c>
      <c r="G27" s="34">
        <f t="shared" si="2"/>
        <v>9.5</v>
      </c>
      <c r="H27" s="35" t="str">
        <f t="shared" si="3"/>
        <v>-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0</v>
      </c>
      <c r="C28" s="12">
        <v>0</v>
      </c>
      <c r="D28" s="61">
        <v>0</v>
      </c>
      <c r="E28" s="61">
        <v>0</v>
      </c>
      <c r="F28" s="61">
        <v>0</v>
      </c>
      <c r="G28" s="34" t="str">
        <f t="shared" si="2"/>
        <v>-</v>
      </c>
      <c r="H28" s="35" t="str">
        <f t="shared" si="3"/>
        <v>-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</v>
      </c>
      <c r="C29" s="12">
        <v>3</v>
      </c>
      <c r="D29" s="61">
        <v>6</v>
      </c>
      <c r="E29" s="61">
        <v>1</v>
      </c>
      <c r="F29" s="61">
        <v>0</v>
      </c>
      <c r="G29" s="34">
        <f t="shared" si="2"/>
        <v>-1</v>
      </c>
      <c r="H29" s="35">
        <f t="shared" si="3"/>
        <v>-1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0</v>
      </c>
      <c r="C30" s="12">
        <v>0</v>
      </c>
      <c r="D30" s="61">
        <v>0</v>
      </c>
      <c r="E30" s="61">
        <v>0</v>
      </c>
      <c r="F30" s="61">
        <v>5</v>
      </c>
      <c r="G30" s="34" t="str">
        <f t="shared" si="2"/>
        <v>-</v>
      </c>
      <c r="H30" s="35" t="str">
        <f t="shared" si="3"/>
        <v>-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1</v>
      </c>
      <c r="C31" s="12">
        <v>0</v>
      </c>
      <c r="D31" s="61">
        <v>0</v>
      </c>
      <c r="E31" s="61">
        <v>0</v>
      </c>
      <c r="F31" s="61">
        <v>0</v>
      </c>
      <c r="G31" s="34" t="str">
        <f t="shared" si="2"/>
        <v>-</v>
      </c>
      <c r="H31" s="35">
        <f t="shared" si="3"/>
        <v>-1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0</v>
      </c>
      <c r="C32" s="12">
        <v>0</v>
      </c>
      <c r="D32" s="61">
        <v>0</v>
      </c>
      <c r="E32" s="61">
        <v>0</v>
      </c>
      <c r="F32" s="61">
        <v>0</v>
      </c>
      <c r="G32" s="34" t="str">
        <f t="shared" si="2"/>
        <v>-</v>
      </c>
      <c r="H32" s="35" t="str">
        <f t="shared" si="3"/>
        <v>-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0</v>
      </c>
      <c r="C33" s="12">
        <v>0</v>
      </c>
      <c r="D33" s="61">
        <v>0</v>
      </c>
      <c r="E33" s="61">
        <v>4</v>
      </c>
      <c r="F33" s="61">
        <v>0</v>
      </c>
      <c r="G33" s="34">
        <f t="shared" si="2"/>
        <v>-1</v>
      </c>
      <c r="H33" s="35" t="str">
        <f t="shared" si="3"/>
        <v>-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0</v>
      </c>
      <c r="C34" s="12">
        <v>0</v>
      </c>
      <c r="D34" s="61">
        <v>0</v>
      </c>
      <c r="E34" s="61">
        <v>0</v>
      </c>
      <c r="F34" s="61">
        <v>5</v>
      </c>
      <c r="G34" s="34" t="str">
        <f t="shared" si="2"/>
        <v>-</v>
      </c>
      <c r="H34" s="35" t="str">
        <f t="shared" si="3"/>
        <v>-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0</v>
      </c>
      <c r="C35" s="12">
        <v>6</v>
      </c>
      <c r="D35" s="61">
        <v>0</v>
      </c>
      <c r="E35" s="61">
        <v>0</v>
      </c>
      <c r="F35" s="61">
        <v>4</v>
      </c>
      <c r="G35" s="34" t="str">
        <f t="shared" si="2"/>
        <v>-</v>
      </c>
      <c r="H35" s="35" t="str">
        <f t="shared" si="3"/>
        <v>-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12</v>
      </c>
      <c r="C36" s="66">
        <f t="shared" si="4"/>
        <v>21</v>
      </c>
      <c r="D36" s="66">
        <f t="shared" si="4"/>
        <v>7</v>
      </c>
      <c r="E36" s="66">
        <f t="shared" si="4"/>
        <v>1</v>
      </c>
      <c r="F36" s="66">
        <v>5</v>
      </c>
      <c r="G36" s="34">
        <f t="shared" si="2"/>
        <v>4</v>
      </c>
      <c r="H36" s="35">
        <f t="shared" si="3"/>
        <v>-0.19657158105534822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2159</v>
      </c>
      <c r="C37" s="79">
        <v>2340</v>
      </c>
      <c r="D37" s="87">
        <v>2116</v>
      </c>
      <c r="E37" s="87">
        <v>3012</v>
      </c>
      <c r="F37" s="87">
        <v>3608</v>
      </c>
      <c r="G37" s="84">
        <f t="shared" si="0"/>
        <v>0.19787516600265609</v>
      </c>
      <c r="H37" s="85">
        <f t="shared" si="1"/>
        <v>0.13698169205802468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24503</v>
      </c>
      <c r="C38" s="81">
        <v>25802</v>
      </c>
      <c r="D38" s="87">
        <v>24622</v>
      </c>
      <c r="E38" s="87">
        <v>24314</v>
      </c>
      <c r="F38" s="87">
        <v>25918</v>
      </c>
      <c r="G38" s="84">
        <f t="shared" si="0"/>
        <v>6.5970222916837962E-2</v>
      </c>
      <c r="H38" s="84">
        <f t="shared" si="1"/>
        <v>1.4134497844040306E-2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31" priority="8" stopIfTrue="1" operator="notEqual">
      <formula>0</formula>
    </cfRule>
  </conditionalFormatting>
  <conditionalFormatting sqref="F5:F38">
    <cfRule type="cellIs" dxfId="130" priority="11" stopIfTrue="1" operator="lessThan">
      <formula>0</formula>
    </cfRule>
  </conditionalFormatting>
  <conditionalFormatting sqref="A37:A38">
    <cfRule type="cellIs" dxfId="129" priority="6" stopIfTrue="1" operator="lessThan">
      <formula>0</formula>
    </cfRule>
  </conditionalFormatting>
  <conditionalFormatting sqref="I37:I38">
    <cfRule type="cellIs" dxfId="128" priority="5" stopIfTrue="1" operator="lessThan">
      <formula>0</formula>
    </cfRule>
  </conditionalFormatting>
  <conditionalFormatting sqref="B5:B38">
    <cfRule type="cellIs" dxfId="127" priority="4" stopIfTrue="1" operator="lessThan">
      <formula>0</formula>
    </cfRule>
  </conditionalFormatting>
  <conditionalFormatting sqref="C5:C38">
    <cfRule type="cellIs" dxfId="126" priority="3" stopIfTrue="1" operator="lessThan">
      <formula>0</formula>
    </cfRule>
  </conditionalFormatting>
  <conditionalFormatting sqref="D5:D38">
    <cfRule type="cellIs" dxfId="125" priority="2" stopIfTrue="1" operator="lessThan">
      <formula>0</formula>
    </cfRule>
  </conditionalFormatting>
  <conditionalFormatting sqref="E5:E38">
    <cfRule type="cellIs" dxfId="12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95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15284</v>
      </c>
      <c r="C5" s="20">
        <v>14739</v>
      </c>
      <c r="D5" s="60">
        <v>18102</v>
      </c>
      <c r="E5" s="61">
        <v>20510</v>
      </c>
      <c r="F5" s="61">
        <v>22926</v>
      </c>
      <c r="G5" s="34">
        <f>IF(E5&gt;0,F5/E5-1,"-")</f>
        <v>0.11779619697708443</v>
      </c>
      <c r="H5" s="35">
        <f>IF(B5&gt;0,((F5/B5)^(1/4)-1),"-")</f>
        <v>0.1066819197003217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7703</v>
      </c>
      <c r="C6" s="12">
        <v>7753</v>
      </c>
      <c r="D6" s="61">
        <v>10337</v>
      </c>
      <c r="E6" s="61">
        <v>9678</v>
      </c>
      <c r="F6" s="61">
        <v>16443</v>
      </c>
      <c r="G6" s="34">
        <f t="shared" ref="G6:G38" si="0">IF(E6&gt;0,F6/E6-1,"-")</f>
        <v>0.69900805951642897</v>
      </c>
      <c r="H6" s="35">
        <f t="shared" ref="H6:H38" si="1">IF(B6&gt;0,((F6/B6)^(1/4)-1),"-")</f>
        <v>0.20873275132698765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7114</v>
      </c>
      <c r="C7" s="12">
        <v>6917</v>
      </c>
      <c r="D7" s="61">
        <v>7910</v>
      </c>
      <c r="E7" s="61">
        <v>6936</v>
      </c>
      <c r="F7" s="61">
        <v>6131</v>
      </c>
      <c r="G7" s="34">
        <f t="shared" si="0"/>
        <v>-0.11606113033448673</v>
      </c>
      <c r="H7" s="35">
        <f t="shared" si="1"/>
        <v>-3.6494132323702355E-2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4164</v>
      </c>
      <c r="C8" s="12">
        <v>3661</v>
      </c>
      <c r="D8" s="61">
        <v>4583</v>
      </c>
      <c r="E8" s="61">
        <v>4049</v>
      </c>
      <c r="F8" s="61">
        <v>3861</v>
      </c>
      <c r="G8" s="34">
        <f t="shared" si="0"/>
        <v>-4.6431217584588791E-2</v>
      </c>
      <c r="H8" s="35">
        <f t="shared" si="1"/>
        <v>-1.87102325485341E-2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2943</v>
      </c>
      <c r="C9" s="12">
        <v>2907</v>
      </c>
      <c r="D9" s="61">
        <v>3067</v>
      </c>
      <c r="E9" s="61">
        <v>3072</v>
      </c>
      <c r="F9" s="61">
        <v>3024</v>
      </c>
      <c r="G9" s="34">
        <f t="shared" si="0"/>
        <v>-1.5625E-2</v>
      </c>
      <c r="H9" s="35">
        <f t="shared" si="1"/>
        <v>6.8108362340937312E-3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69</v>
      </c>
      <c r="C10" s="12">
        <v>110</v>
      </c>
      <c r="D10" s="61">
        <v>148</v>
      </c>
      <c r="E10" s="61">
        <v>123</v>
      </c>
      <c r="F10" s="61">
        <v>144</v>
      </c>
      <c r="G10" s="34">
        <f t="shared" si="0"/>
        <v>0.1707317073170731</v>
      </c>
      <c r="H10" s="35">
        <f t="shared" si="1"/>
        <v>0.20192771705674151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161</v>
      </c>
      <c r="C11" s="12">
        <v>192</v>
      </c>
      <c r="D11" s="61">
        <v>263</v>
      </c>
      <c r="E11" s="61">
        <v>256</v>
      </c>
      <c r="F11" s="61">
        <v>250</v>
      </c>
      <c r="G11" s="34">
        <f t="shared" si="0"/>
        <v>-2.34375E-2</v>
      </c>
      <c r="H11" s="35">
        <f t="shared" si="1"/>
        <v>0.11629385275476056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443</v>
      </c>
      <c r="C12" s="12">
        <v>422</v>
      </c>
      <c r="D12" s="61">
        <v>435</v>
      </c>
      <c r="E12" s="61">
        <v>380</v>
      </c>
      <c r="F12" s="61">
        <v>362</v>
      </c>
      <c r="G12" s="34">
        <f t="shared" si="0"/>
        <v>-4.7368421052631615E-2</v>
      </c>
      <c r="H12" s="35">
        <f t="shared" si="1"/>
        <v>-4.9228377209176832E-2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440</v>
      </c>
      <c r="C13" s="12">
        <v>355</v>
      </c>
      <c r="D13" s="61">
        <v>436</v>
      </c>
      <c r="E13" s="61">
        <v>362</v>
      </c>
      <c r="F13" s="61">
        <v>292</v>
      </c>
      <c r="G13" s="34">
        <f t="shared" si="0"/>
        <v>-0.1933701657458563</v>
      </c>
      <c r="H13" s="35">
        <f t="shared" si="1"/>
        <v>-9.7426571766346948E-2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117</v>
      </c>
      <c r="C14" s="12">
        <v>92</v>
      </c>
      <c r="D14" s="61">
        <v>103</v>
      </c>
      <c r="E14" s="61">
        <v>123</v>
      </c>
      <c r="F14" s="61">
        <v>98</v>
      </c>
      <c r="G14" s="34">
        <f t="shared" si="0"/>
        <v>-0.2032520325203252</v>
      </c>
      <c r="H14" s="35">
        <f t="shared" si="1"/>
        <v>-4.3334629745145015E-2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1053</v>
      </c>
      <c r="C15" s="12">
        <v>925</v>
      </c>
      <c r="D15" s="61">
        <v>1086</v>
      </c>
      <c r="E15" s="61">
        <v>947</v>
      </c>
      <c r="F15" s="61">
        <v>1062</v>
      </c>
      <c r="G15" s="34">
        <f t="shared" si="0"/>
        <v>0.12143611404435051</v>
      </c>
      <c r="H15" s="35">
        <f t="shared" si="1"/>
        <v>2.1299375181136337E-3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455</v>
      </c>
      <c r="C16" s="12">
        <v>545</v>
      </c>
      <c r="D16" s="61">
        <v>695</v>
      </c>
      <c r="E16" s="61">
        <v>622</v>
      </c>
      <c r="F16" s="61">
        <v>558</v>
      </c>
      <c r="G16" s="34">
        <f t="shared" si="0"/>
        <v>-0.10289389067524113</v>
      </c>
      <c r="H16" s="35">
        <f t="shared" si="1"/>
        <v>5.2339084297934768E-2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138</v>
      </c>
      <c r="C17" s="12">
        <v>116</v>
      </c>
      <c r="D17" s="61">
        <v>128</v>
      </c>
      <c r="E17" s="61">
        <v>101</v>
      </c>
      <c r="F17" s="61">
        <v>134</v>
      </c>
      <c r="G17" s="34">
        <f t="shared" si="0"/>
        <v>0.3267326732673268</v>
      </c>
      <c r="H17" s="35">
        <f t="shared" si="1"/>
        <v>-7.326500681200554E-3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83</v>
      </c>
      <c r="C18" s="12">
        <v>51</v>
      </c>
      <c r="D18" s="61">
        <v>100</v>
      </c>
      <c r="E18" s="61">
        <v>48</v>
      </c>
      <c r="F18" s="61">
        <v>57</v>
      </c>
      <c r="G18" s="34">
        <f t="shared" si="0"/>
        <v>0.1875</v>
      </c>
      <c r="H18" s="35">
        <f t="shared" si="1"/>
        <v>-8.9669296446519109E-2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255</v>
      </c>
      <c r="C19" s="12">
        <v>225</v>
      </c>
      <c r="D19" s="61">
        <v>375</v>
      </c>
      <c r="E19" s="61">
        <v>204</v>
      </c>
      <c r="F19" s="61">
        <v>252</v>
      </c>
      <c r="G19" s="34">
        <f t="shared" si="0"/>
        <v>0.23529411764705888</v>
      </c>
      <c r="H19" s="35">
        <f t="shared" si="1"/>
        <v>-2.9542420252635093E-3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761</v>
      </c>
      <c r="C20" s="12">
        <v>632</v>
      </c>
      <c r="D20" s="61">
        <v>1009</v>
      </c>
      <c r="E20" s="61">
        <v>958</v>
      </c>
      <c r="F20" s="61">
        <v>932</v>
      </c>
      <c r="G20" s="34">
        <f t="shared" si="0"/>
        <v>-2.7139874739039671E-2</v>
      </c>
      <c r="H20" s="35">
        <f t="shared" si="1"/>
        <v>5.1980801059953841E-2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232</v>
      </c>
      <c r="C21" s="12">
        <v>237</v>
      </c>
      <c r="D21" s="61">
        <v>294</v>
      </c>
      <c r="E21" s="61">
        <v>306</v>
      </c>
      <c r="F21" s="61">
        <v>262</v>
      </c>
      <c r="G21" s="34">
        <f t="shared" si="0"/>
        <v>-0.14379084967320266</v>
      </c>
      <c r="H21" s="35">
        <f t="shared" si="1"/>
        <v>3.0868636276021544E-2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137</v>
      </c>
      <c r="C22" s="12">
        <v>137</v>
      </c>
      <c r="D22" s="61">
        <v>112</v>
      </c>
      <c r="E22" s="61">
        <v>135</v>
      </c>
      <c r="F22" s="61">
        <v>149</v>
      </c>
      <c r="G22" s="34">
        <f t="shared" si="0"/>
        <v>0.10370370370370363</v>
      </c>
      <c r="H22" s="35">
        <f t="shared" si="1"/>
        <v>2.1213213028876687E-2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127</v>
      </c>
      <c r="C23" s="12">
        <v>124</v>
      </c>
      <c r="D23" s="61">
        <v>223</v>
      </c>
      <c r="E23" s="61">
        <v>273</v>
      </c>
      <c r="F23" s="61">
        <v>351</v>
      </c>
      <c r="G23" s="34">
        <f t="shared" ref="G23:G36" si="2">IF(E23&gt;0,F23/E23-1,"-")</f>
        <v>0.28571428571428581</v>
      </c>
      <c r="H23" s="35">
        <f t="shared" ref="H23:H36" si="3">IF(B23&gt;0,((F23/B23)^(1/4)-1),"-")</f>
        <v>0.28936491636418649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145</v>
      </c>
      <c r="C24" s="12">
        <v>119</v>
      </c>
      <c r="D24" s="61">
        <v>145</v>
      </c>
      <c r="E24" s="61">
        <v>125</v>
      </c>
      <c r="F24" s="61">
        <v>167</v>
      </c>
      <c r="G24" s="34">
        <f t="shared" si="2"/>
        <v>0.33600000000000008</v>
      </c>
      <c r="H24" s="35">
        <f t="shared" si="3"/>
        <v>3.5945998521038858E-2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308</v>
      </c>
      <c r="C25" s="12">
        <v>280</v>
      </c>
      <c r="D25" s="61">
        <v>350</v>
      </c>
      <c r="E25" s="61">
        <v>366</v>
      </c>
      <c r="F25" s="61">
        <v>350</v>
      </c>
      <c r="G25" s="34">
        <f t="shared" si="2"/>
        <v>-4.3715846994535568E-2</v>
      </c>
      <c r="H25" s="35">
        <f t="shared" si="3"/>
        <v>3.247449449274642E-2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122</v>
      </c>
      <c r="C26" s="12">
        <v>123</v>
      </c>
      <c r="D26" s="61">
        <v>318</v>
      </c>
      <c r="E26" s="61">
        <v>484</v>
      </c>
      <c r="F26" s="61">
        <v>319</v>
      </c>
      <c r="G26" s="34">
        <f t="shared" si="2"/>
        <v>-0.34090909090909094</v>
      </c>
      <c r="H26" s="35">
        <f t="shared" si="3"/>
        <v>0.2716210635397367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772</v>
      </c>
      <c r="C27" s="12">
        <v>665</v>
      </c>
      <c r="D27" s="61">
        <v>802</v>
      </c>
      <c r="E27" s="61">
        <v>765</v>
      </c>
      <c r="F27" s="61">
        <v>794</v>
      </c>
      <c r="G27" s="34">
        <f t="shared" si="2"/>
        <v>3.7908496732026231E-2</v>
      </c>
      <c r="H27" s="35">
        <f t="shared" si="3"/>
        <v>7.0494590822072212E-3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98</v>
      </c>
      <c r="C28" s="12">
        <v>86</v>
      </c>
      <c r="D28" s="61">
        <v>101</v>
      </c>
      <c r="E28" s="61">
        <v>78</v>
      </c>
      <c r="F28" s="61">
        <v>114</v>
      </c>
      <c r="G28" s="34">
        <f t="shared" si="2"/>
        <v>0.46153846153846145</v>
      </c>
      <c r="H28" s="35">
        <f t="shared" si="3"/>
        <v>3.8531548132867188E-2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155</v>
      </c>
      <c r="C29" s="12">
        <v>135</v>
      </c>
      <c r="D29" s="61">
        <v>137</v>
      </c>
      <c r="E29" s="61">
        <v>62</v>
      </c>
      <c r="F29" s="61">
        <v>98</v>
      </c>
      <c r="G29" s="34">
        <f t="shared" si="2"/>
        <v>0.58064516129032251</v>
      </c>
      <c r="H29" s="35">
        <f t="shared" si="3"/>
        <v>-0.1082900875588011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167</v>
      </c>
      <c r="C30" s="12">
        <v>112</v>
      </c>
      <c r="D30" s="61">
        <v>305</v>
      </c>
      <c r="E30" s="61">
        <v>208</v>
      </c>
      <c r="F30" s="61">
        <v>463</v>
      </c>
      <c r="G30" s="34">
        <f t="shared" si="2"/>
        <v>1.2259615384615383</v>
      </c>
      <c r="H30" s="35">
        <f t="shared" si="3"/>
        <v>0.29037556339559401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120</v>
      </c>
      <c r="C31" s="12">
        <v>109</v>
      </c>
      <c r="D31" s="61">
        <v>86</v>
      </c>
      <c r="E31" s="61">
        <v>155</v>
      </c>
      <c r="F31" s="61">
        <v>130</v>
      </c>
      <c r="G31" s="34">
        <f t="shared" si="2"/>
        <v>-0.16129032258064513</v>
      </c>
      <c r="H31" s="35">
        <f t="shared" si="3"/>
        <v>2.0212232691348531E-2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65</v>
      </c>
      <c r="C32" s="12">
        <v>89</v>
      </c>
      <c r="D32" s="61">
        <v>87</v>
      </c>
      <c r="E32" s="61">
        <v>44</v>
      </c>
      <c r="F32" s="61">
        <v>55</v>
      </c>
      <c r="G32" s="34">
        <f t="shared" si="2"/>
        <v>0.25</v>
      </c>
      <c r="H32" s="35">
        <f t="shared" si="3"/>
        <v>-4.0903440206461861E-2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167</v>
      </c>
      <c r="C33" s="12">
        <v>137</v>
      </c>
      <c r="D33" s="61">
        <v>183</v>
      </c>
      <c r="E33" s="61">
        <v>160</v>
      </c>
      <c r="F33" s="61">
        <v>255</v>
      </c>
      <c r="G33" s="34">
        <f t="shared" si="2"/>
        <v>0.59375</v>
      </c>
      <c r="H33" s="35">
        <f t="shared" si="3"/>
        <v>0.1116189132558949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52</v>
      </c>
      <c r="C34" s="12">
        <v>68</v>
      </c>
      <c r="D34" s="61">
        <v>61</v>
      </c>
      <c r="E34" s="61">
        <v>84</v>
      </c>
      <c r="F34" s="61">
        <v>91</v>
      </c>
      <c r="G34" s="34">
        <f t="shared" si="2"/>
        <v>8.3333333333333259E-2</v>
      </c>
      <c r="H34" s="35">
        <f t="shared" si="3"/>
        <v>0.15016331689560292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29</v>
      </c>
      <c r="C35" s="12">
        <v>30</v>
      </c>
      <c r="D35" s="61">
        <v>100</v>
      </c>
      <c r="E35" s="61">
        <v>53</v>
      </c>
      <c r="F35" s="61">
        <v>58</v>
      </c>
      <c r="G35" s="34">
        <f t="shared" si="2"/>
        <v>9.4339622641509413E-2</v>
      </c>
      <c r="H35" s="35">
        <f t="shared" si="3"/>
        <v>0.18920711500272103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1090</v>
      </c>
      <c r="C36" s="66">
        <f t="shared" si="4"/>
        <v>949</v>
      </c>
      <c r="D36" s="66">
        <f t="shared" si="4"/>
        <v>1738</v>
      </c>
      <c r="E36" s="66">
        <f t="shared" si="4"/>
        <v>1587</v>
      </c>
      <c r="F36" s="66">
        <v>1193</v>
      </c>
      <c r="G36" s="34">
        <f t="shared" si="2"/>
        <v>-0.24826717076244487</v>
      </c>
      <c r="H36" s="35">
        <f t="shared" si="3"/>
        <v>2.2830067983813818E-2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29685</v>
      </c>
      <c r="C37" s="79">
        <v>28303</v>
      </c>
      <c r="D37" s="87">
        <v>35717</v>
      </c>
      <c r="E37" s="87">
        <v>32744</v>
      </c>
      <c r="F37" s="87">
        <v>38449</v>
      </c>
      <c r="G37" s="84">
        <f t="shared" si="0"/>
        <v>0.17423039335450774</v>
      </c>
      <c r="H37" s="85">
        <f t="shared" si="1"/>
        <v>6.680980574677875E-2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44969</v>
      </c>
      <c r="C38" s="81">
        <v>43042</v>
      </c>
      <c r="D38" s="87">
        <v>53819</v>
      </c>
      <c r="E38" s="87">
        <v>53254</v>
      </c>
      <c r="F38" s="87">
        <v>61375</v>
      </c>
      <c r="G38" s="84">
        <f t="shared" si="0"/>
        <v>0.15249558718593903</v>
      </c>
      <c r="H38" s="84">
        <f t="shared" si="1"/>
        <v>8.0860308153038796E-2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23" priority="8" stopIfTrue="1" operator="notEqual">
      <formula>0</formula>
    </cfRule>
  </conditionalFormatting>
  <conditionalFormatting sqref="F5:F38">
    <cfRule type="cellIs" dxfId="122" priority="11" stopIfTrue="1" operator="lessThan">
      <formula>0</formula>
    </cfRule>
  </conditionalFormatting>
  <conditionalFormatting sqref="A37:A38">
    <cfRule type="cellIs" dxfId="121" priority="6" stopIfTrue="1" operator="lessThan">
      <formula>0</formula>
    </cfRule>
  </conditionalFormatting>
  <conditionalFormatting sqref="I37:I38">
    <cfRule type="cellIs" dxfId="120" priority="5" stopIfTrue="1" operator="lessThan">
      <formula>0</formula>
    </cfRule>
  </conditionalFormatting>
  <conditionalFormatting sqref="B5:B38">
    <cfRule type="cellIs" dxfId="119" priority="4" stopIfTrue="1" operator="lessThan">
      <formula>0</formula>
    </cfRule>
  </conditionalFormatting>
  <conditionalFormatting sqref="C5:C38">
    <cfRule type="cellIs" dxfId="118" priority="3" stopIfTrue="1" operator="lessThan">
      <formula>0</formula>
    </cfRule>
  </conditionalFormatting>
  <conditionalFormatting sqref="D5:D38">
    <cfRule type="cellIs" dxfId="117" priority="2" stopIfTrue="1" operator="lessThan">
      <formula>0</formula>
    </cfRule>
  </conditionalFormatting>
  <conditionalFormatting sqref="E5:E38">
    <cfRule type="cellIs" dxfId="11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6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94</v>
      </c>
    </row>
    <row r="2" spans="1:10" s="1" customFormat="1" ht="18.75" customHeight="1" x14ac:dyDescent="0.3">
      <c r="A2" s="75" t="s">
        <v>127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114</v>
      </c>
      <c r="H4" s="8" t="s">
        <v>122</v>
      </c>
      <c r="I4" s="9"/>
    </row>
    <row r="5" spans="1:10" ht="14.1" customHeight="1" x14ac:dyDescent="0.2">
      <c r="A5" s="99" t="s">
        <v>4</v>
      </c>
      <c r="B5" s="30">
        <v>62576</v>
      </c>
      <c r="C5" s="20">
        <v>67173</v>
      </c>
      <c r="D5" s="60">
        <v>71887</v>
      </c>
      <c r="E5" s="61">
        <v>75704</v>
      </c>
      <c r="F5" s="61">
        <v>78317</v>
      </c>
      <c r="G5" s="34">
        <f>IF(E5&gt;0,F5/E5-1,"-")</f>
        <v>3.4516009722075358E-2</v>
      </c>
      <c r="H5" s="35">
        <f>IF(B5&gt;0,((F5/B5)^(1/4)-1),"-")</f>
        <v>5.7698920531960241E-2</v>
      </c>
      <c r="I5" s="101" t="s">
        <v>5</v>
      </c>
      <c r="J5" s="16"/>
    </row>
    <row r="6" spans="1:10" ht="14.1" customHeight="1" x14ac:dyDescent="0.2">
      <c r="A6" s="100" t="s">
        <v>8</v>
      </c>
      <c r="B6" s="18">
        <v>13551</v>
      </c>
      <c r="C6" s="12">
        <v>13436</v>
      </c>
      <c r="D6" s="61">
        <v>13133</v>
      </c>
      <c r="E6" s="61">
        <v>12415</v>
      </c>
      <c r="F6" s="61">
        <v>11860</v>
      </c>
      <c r="G6" s="34">
        <f t="shared" ref="G6:G38" si="0">IF(E6&gt;0,F6/E6-1,"-")</f>
        <v>-4.4703987112364119E-2</v>
      </c>
      <c r="H6" s="35">
        <f t="shared" ref="H6:H38" si="1">IF(B6&gt;0,((F6/B6)^(1/4)-1),"-")</f>
        <v>-3.2773167818044069E-2</v>
      </c>
      <c r="I6" s="102" t="s">
        <v>9</v>
      </c>
      <c r="J6" s="16"/>
    </row>
    <row r="7" spans="1:10" ht="14.1" customHeight="1" x14ac:dyDescent="0.2">
      <c r="A7" s="100" t="s">
        <v>10</v>
      </c>
      <c r="B7" s="18">
        <v>2925</v>
      </c>
      <c r="C7" s="12">
        <v>3371</v>
      </c>
      <c r="D7" s="61">
        <v>3458</v>
      </c>
      <c r="E7" s="61">
        <v>3569</v>
      </c>
      <c r="F7" s="61">
        <v>3566</v>
      </c>
      <c r="G7" s="34">
        <f t="shared" si="0"/>
        <v>-8.4057158868033888E-4</v>
      </c>
      <c r="H7" s="35">
        <f t="shared" si="1"/>
        <v>5.0785006094699492E-2</v>
      </c>
      <c r="I7" s="102" t="s">
        <v>11</v>
      </c>
      <c r="J7" s="16"/>
    </row>
    <row r="8" spans="1:10" ht="14.1" customHeight="1" x14ac:dyDescent="0.2">
      <c r="A8" s="100" t="s">
        <v>6</v>
      </c>
      <c r="B8" s="18">
        <v>4758</v>
      </c>
      <c r="C8" s="12">
        <v>4844</v>
      </c>
      <c r="D8" s="61">
        <v>5795</v>
      </c>
      <c r="E8" s="61">
        <v>8115</v>
      </c>
      <c r="F8" s="61">
        <v>7181</v>
      </c>
      <c r="G8" s="34">
        <f t="shared" si="0"/>
        <v>-0.11509550215650033</v>
      </c>
      <c r="H8" s="35">
        <f t="shared" si="1"/>
        <v>0.10838367926840675</v>
      </c>
      <c r="I8" s="102" t="s">
        <v>7</v>
      </c>
      <c r="J8" s="16"/>
    </row>
    <row r="9" spans="1:10" ht="14.1" customHeight="1" x14ac:dyDescent="0.2">
      <c r="A9" s="100" t="s">
        <v>14</v>
      </c>
      <c r="B9" s="18">
        <v>57720</v>
      </c>
      <c r="C9" s="12">
        <v>57368</v>
      </c>
      <c r="D9" s="61">
        <v>53259</v>
      </c>
      <c r="E9" s="61">
        <v>49613</v>
      </c>
      <c r="F9" s="61">
        <v>51444</v>
      </c>
      <c r="G9" s="34">
        <f t="shared" si="0"/>
        <v>3.6905649728901757E-2</v>
      </c>
      <c r="H9" s="35">
        <f t="shared" si="1"/>
        <v>-2.8367346182124553E-2</v>
      </c>
      <c r="I9" s="102" t="s">
        <v>15</v>
      </c>
      <c r="J9" s="16"/>
    </row>
    <row r="10" spans="1:10" ht="14.1" customHeight="1" x14ac:dyDescent="0.2">
      <c r="A10" s="100" t="s">
        <v>25</v>
      </c>
      <c r="B10" s="18">
        <v>116</v>
      </c>
      <c r="C10" s="12">
        <v>121</v>
      </c>
      <c r="D10" s="61">
        <v>164</v>
      </c>
      <c r="E10" s="61">
        <v>129</v>
      </c>
      <c r="F10" s="61">
        <v>146</v>
      </c>
      <c r="G10" s="34">
        <f t="shared" si="0"/>
        <v>0.13178294573643412</v>
      </c>
      <c r="H10" s="35">
        <f t="shared" si="1"/>
        <v>5.918962142656703E-2</v>
      </c>
      <c r="I10" s="102" t="s">
        <v>26</v>
      </c>
      <c r="J10" s="16"/>
    </row>
    <row r="11" spans="1:10" ht="14.1" customHeight="1" x14ac:dyDescent="0.2">
      <c r="A11" s="100" t="s">
        <v>16</v>
      </c>
      <c r="B11" s="18">
        <v>706</v>
      </c>
      <c r="C11" s="12">
        <v>292</v>
      </c>
      <c r="D11" s="61">
        <v>210</v>
      </c>
      <c r="E11" s="61">
        <v>261</v>
      </c>
      <c r="F11" s="61">
        <v>368</v>
      </c>
      <c r="G11" s="34">
        <f t="shared" si="0"/>
        <v>0.4099616858237547</v>
      </c>
      <c r="H11" s="35">
        <f t="shared" si="1"/>
        <v>-0.15030946718437233</v>
      </c>
      <c r="I11" s="102" t="s">
        <v>17</v>
      </c>
      <c r="J11" s="16"/>
    </row>
    <row r="12" spans="1:10" ht="14.1" customHeight="1" x14ac:dyDescent="0.2">
      <c r="A12" s="100" t="s">
        <v>18</v>
      </c>
      <c r="B12" s="18">
        <v>204</v>
      </c>
      <c r="C12" s="12">
        <v>164</v>
      </c>
      <c r="D12" s="61">
        <v>202</v>
      </c>
      <c r="E12" s="61">
        <v>214</v>
      </c>
      <c r="F12" s="61">
        <v>159</v>
      </c>
      <c r="G12" s="34">
        <f t="shared" si="0"/>
        <v>-0.2570093457943925</v>
      </c>
      <c r="H12" s="35">
        <f t="shared" si="1"/>
        <v>-6.0402745233406052E-2</v>
      </c>
      <c r="I12" s="102" t="s">
        <v>19</v>
      </c>
      <c r="J12" s="16"/>
    </row>
    <row r="13" spans="1:10" ht="14.1" customHeight="1" x14ac:dyDescent="0.2">
      <c r="A13" s="100" t="s">
        <v>27</v>
      </c>
      <c r="B13" s="18">
        <v>142</v>
      </c>
      <c r="C13" s="12">
        <v>146</v>
      </c>
      <c r="D13" s="61">
        <v>175</v>
      </c>
      <c r="E13" s="61">
        <v>152</v>
      </c>
      <c r="F13" s="61">
        <v>111</v>
      </c>
      <c r="G13" s="34">
        <f t="shared" si="0"/>
        <v>-0.26973684210526316</v>
      </c>
      <c r="H13" s="35">
        <f t="shared" si="1"/>
        <v>-5.9716839092469387E-2</v>
      </c>
      <c r="I13" s="102" t="s">
        <v>28</v>
      </c>
      <c r="J13" s="16"/>
    </row>
    <row r="14" spans="1:10" ht="14.1" customHeight="1" x14ac:dyDescent="0.2">
      <c r="A14" s="100" t="s">
        <v>29</v>
      </c>
      <c r="B14" s="18">
        <v>375</v>
      </c>
      <c r="C14" s="12">
        <v>252</v>
      </c>
      <c r="D14" s="61">
        <v>465</v>
      </c>
      <c r="E14" s="61">
        <v>79</v>
      </c>
      <c r="F14" s="61">
        <v>59</v>
      </c>
      <c r="G14" s="34">
        <f t="shared" si="0"/>
        <v>-0.25316455696202533</v>
      </c>
      <c r="H14" s="35">
        <f t="shared" si="1"/>
        <v>-0.37019633153088061</v>
      </c>
      <c r="I14" s="102" t="s">
        <v>29</v>
      </c>
      <c r="J14" s="16"/>
    </row>
    <row r="15" spans="1:10" ht="14.1" customHeight="1" x14ac:dyDescent="0.2">
      <c r="A15" s="100" t="s">
        <v>12</v>
      </c>
      <c r="B15" s="18">
        <v>609</v>
      </c>
      <c r="C15" s="12">
        <v>672</v>
      </c>
      <c r="D15" s="61">
        <v>607</v>
      </c>
      <c r="E15" s="61">
        <v>535</v>
      </c>
      <c r="F15" s="61">
        <v>585</v>
      </c>
      <c r="G15" s="34">
        <f t="shared" si="0"/>
        <v>9.3457943925233655E-2</v>
      </c>
      <c r="H15" s="35">
        <f t="shared" si="1"/>
        <v>-1.0001256572551132E-2</v>
      </c>
      <c r="I15" s="102" t="s">
        <v>13</v>
      </c>
      <c r="J15" s="16"/>
    </row>
    <row r="16" spans="1:10" ht="14.1" customHeight="1" x14ac:dyDescent="0.2">
      <c r="A16" s="100" t="s">
        <v>23</v>
      </c>
      <c r="B16" s="18">
        <v>269</v>
      </c>
      <c r="C16" s="12">
        <v>262</v>
      </c>
      <c r="D16" s="61">
        <v>355</v>
      </c>
      <c r="E16" s="61">
        <v>347</v>
      </c>
      <c r="F16" s="61">
        <v>356</v>
      </c>
      <c r="G16" s="34">
        <f t="shared" si="0"/>
        <v>2.5936599423631135E-2</v>
      </c>
      <c r="H16" s="35">
        <f t="shared" si="1"/>
        <v>7.2566996869461331E-2</v>
      </c>
      <c r="I16" s="102" t="s">
        <v>24</v>
      </c>
      <c r="J16" s="16"/>
    </row>
    <row r="17" spans="1:10" ht="14.1" customHeight="1" x14ac:dyDescent="0.2">
      <c r="A17" s="100" t="s">
        <v>22</v>
      </c>
      <c r="B17" s="18">
        <v>34</v>
      </c>
      <c r="C17" s="12">
        <v>22</v>
      </c>
      <c r="D17" s="61">
        <v>15</v>
      </c>
      <c r="E17" s="61">
        <v>25</v>
      </c>
      <c r="F17" s="61">
        <v>52</v>
      </c>
      <c r="G17" s="34">
        <f t="shared" si="0"/>
        <v>1.08</v>
      </c>
      <c r="H17" s="35">
        <f t="shared" si="1"/>
        <v>0.11206739220322648</v>
      </c>
      <c r="I17" s="102" t="s">
        <v>22</v>
      </c>
      <c r="J17" s="16"/>
    </row>
    <row r="18" spans="1:10" ht="14.1" customHeight="1" x14ac:dyDescent="0.2">
      <c r="A18" s="100" t="s">
        <v>20</v>
      </c>
      <c r="B18" s="18">
        <v>49</v>
      </c>
      <c r="C18" s="12">
        <v>59</v>
      </c>
      <c r="D18" s="61">
        <v>61</v>
      </c>
      <c r="E18" s="61">
        <v>42</v>
      </c>
      <c r="F18" s="61">
        <v>35</v>
      </c>
      <c r="G18" s="34">
        <f t="shared" si="0"/>
        <v>-0.16666666666666663</v>
      </c>
      <c r="H18" s="35">
        <f t="shared" si="1"/>
        <v>-8.0677284775081515E-2</v>
      </c>
      <c r="I18" s="102" t="s">
        <v>21</v>
      </c>
      <c r="J18" s="16"/>
    </row>
    <row r="19" spans="1:10" ht="14.1" customHeight="1" x14ac:dyDescent="0.2">
      <c r="A19" s="100" t="s">
        <v>30</v>
      </c>
      <c r="B19" s="18">
        <v>59</v>
      </c>
      <c r="C19" s="12">
        <v>79</v>
      </c>
      <c r="D19" s="61">
        <v>51</v>
      </c>
      <c r="E19" s="61">
        <v>42</v>
      </c>
      <c r="F19" s="61">
        <v>66</v>
      </c>
      <c r="G19" s="34">
        <f t="shared" si="0"/>
        <v>0.5714285714285714</v>
      </c>
      <c r="H19" s="35">
        <f t="shared" si="1"/>
        <v>2.8425842083883657E-2</v>
      </c>
      <c r="I19" s="102" t="s">
        <v>31</v>
      </c>
      <c r="J19" s="16"/>
    </row>
    <row r="20" spans="1:10" ht="14.1" customHeight="1" x14ac:dyDescent="0.2">
      <c r="A20" s="100" t="s">
        <v>77</v>
      </c>
      <c r="B20" s="18">
        <v>876</v>
      </c>
      <c r="C20" s="12">
        <v>179</v>
      </c>
      <c r="D20" s="61">
        <v>225</v>
      </c>
      <c r="E20" s="61">
        <v>205</v>
      </c>
      <c r="F20" s="61">
        <v>236</v>
      </c>
      <c r="G20" s="34">
        <f t="shared" si="0"/>
        <v>0.15121951219512186</v>
      </c>
      <c r="H20" s="35">
        <f t="shared" si="1"/>
        <v>-0.27955310461012517</v>
      </c>
      <c r="I20" s="102" t="s">
        <v>78</v>
      </c>
      <c r="J20" s="16"/>
    </row>
    <row r="21" spans="1:10" ht="14.1" customHeight="1" x14ac:dyDescent="0.2">
      <c r="A21" s="100" t="s">
        <v>87</v>
      </c>
      <c r="B21" s="18">
        <v>75</v>
      </c>
      <c r="C21" s="12">
        <v>145</v>
      </c>
      <c r="D21" s="61">
        <v>95</v>
      </c>
      <c r="E21" s="61">
        <v>184</v>
      </c>
      <c r="F21" s="61">
        <v>120</v>
      </c>
      <c r="G21" s="34">
        <f t="shared" si="0"/>
        <v>-0.34782608695652173</v>
      </c>
      <c r="H21" s="35">
        <f t="shared" si="1"/>
        <v>0.12468265038069815</v>
      </c>
      <c r="I21" s="102" t="s">
        <v>36</v>
      </c>
      <c r="J21" s="16"/>
    </row>
    <row r="22" spans="1:10" ht="14.1" customHeight="1" x14ac:dyDescent="0.2">
      <c r="A22" s="100" t="s">
        <v>79</v>
      </c>
      <c r="B22" s="18">
        <v>58</v>
      </c>
      <c r="C22" s="12">
        <v>36</v>
      </c>
      <c r="D22" s="61">
        <v>20</v>
      </c>
      <c r="E22" s="61">
        <v>17</v>
      </c>
      <c r="F22" s="61">
        <v>27</v>
      </c>
      <c r="G22" s="34">
        <f t="shared" si="0"/>
        <v>0.58823529411764697</v>
      </c>
      <c r="H22" s="35">
        <f t="shared" si="1"/>
        <v>-0.17399259130379885</v>
      </c>
      <c r="I22" s="102" t="s">
        <v>80</v>
      </c>
      <c r="J22" s="16"/>
    </row>
    <row r="23" spans="1:10" ht="14.1" customHeight="1" x14ac:dyDescent="0.2">
      <c r="A23" s="100" t="s">
        <v>115</v>
      </c>
      <c r="B23" s="18">
        <v>89</v>
      </c>
      <c r="C23" s="12">
        <v>90</v>
      </c>
      <c r="D23" s="61">
        <v>81</v>
      </c>
      <c r="E23" s="61">
        <v>123</v>
      </c>
      <c r="F23" s="61">
        <v>94</v>
      </c>
      <c r="G23" s="34">
        <f t="shared" ref="G23:G36" si="2">IF(E23&gt;0,F23/E23-1,"-")</f>
        <v>-0.23577235772357719</v>
      </c>
      <c r="H23" s="35">
        <f t="shared" ref="H23:H36" si="3">IF(B23&gt;0,((F23/B23)^(1/4)-1),"-")</f>
        <v>1.3758390526149133E-2</v>
      </c>
      <c r="I23" s="102" t="s">
        <v>118</v>
      </c>
      <c r="J23" s="16"/>
    </row>
    <row r="24" spans="1:10" ht="14.1" customHeight="1" x14ac:dyDescent="0.2">
      <c r="A24" s="100" t="s">
        <v>32</v>
      </c>
      <c r="B24" s="18">
        <v>95</v>
      </c>
      <c r="C24" s="12">
        <v>92</v>
      </c>
      <c r="D24" s="61">
        <v>52</v>
      </c>
      <c r="E24" s="61">
        <v>63</v>
      </c>
      <c r="F24" s="61">
        <v>138</v>
      </c>
      <c r="G24" s="34">
        <f t="shared" si="2"/>
        <v>1.1904761904761907</v>
      </c>
      <c r="H24" s="35">
        <f t="shared" si="3"/>
        <v>9.7839544846526794E-2</v>
      </c>
      <c r="I24" s="102" t="s">
        <v>33</v>
      </c>
      <c r="J24" s="16"/>
    </row>
    <row r="25" spans="1:10" ht="14.1" customHeight="1" x14ac:dyDescent="0.2">
      <c r="A25" s="100" t="s">
        <v>34</v>
      </c>
      <c r="B25" s="18">
        <v>294</v>
      </c>
      <c r="C25" s="12">
        <v>204</v>
      </c>
      <c r="D25" s="61">
        <v>215</v>
      </c>
      <c r="E25" s="61">
        <v>238</v>
      </c>
      <c r="F25" s="61">
        <v>230</v>
      </c>
      <c r="G25" s="34">
        <f t="shared" si="2"/>
        <v>-3.3613445378151252E-2</v>
      </c>
      <c r="H25" s="35">
        <f t="shared" si="3"/>
        <v>-5.9529610577094272E-2</v>
      </c>
      <c r="I25" s="102" t="s">
        <v>35</v>
      </c>
      <c r="J25" s="16"/>
    </row>
    <row r="26" spans="1:10" ht="14.1" customHeight="1" x14ac:dyDescent="0.2">
      <c r="A26" s="100" t="s">
        <v>37</v>
      </c>
      <c r="B26" s="18">
        <v>117</v>
      </c>
      <c r="C26" s="12">
        <v>65</v>
      </c>
      <c r="D26" s="61">
        <v>154</v>
      </c>
      <c r="E26" s="61">
        <v>573</v>
      </c>
      <c r="F26" s="61">
        <v>673</v>
      </c>
      <c r="G26" s="34">
        <f t="shared" si="2"/>
        <v>0.17452006980802803</v>
      </c>
      <c r="H26" s="35">
        <f t="shared" si="3"/>
        <v>0.54866434836339439</v>
      </c>
      <c r="I26" s="102" t="s">
        <v>38</v>
      </c>
      <c r="J26" s="16"/>
    </row>
    <row r="27" spans="1:10" ht="14.1" customHeight="1" x14ac:dyDescent="0.2">
      <c r="A27" s="100" t="s">
        <v>39</v>
      </c>
      <c r="B27" s="18">
        <v>747</v>
      </c>
      <c r="C27" s="12">
        <v>636</v>
      </c>
      <c r="D27" s="61">
        <v>778</v>
      </c>
      <c r="E27" s="61">
        <v>1273</v>
      </c>
      <c r="F27" s="61">
        <v>1209</v>
      </c>
      <c r="G27" s="34">
        <f t="shared" si="2"/>
        <v>-5.0274941084053393E-2</v>
      </c>
      <c r="H27" s="35">
        <f t="shared" si="3"/>
        <v>0.12791513618881578</v>
      </c>
      <c r="I27" s="102" t="s">
        <v>40</v>
      </c>
      <c r="J27" s="16"/>
    </row>
    <row r="28" spans="1:10" ht="14.1" customHeight="1" x14ac:dyDescent="0.2">
      <c r="A28" s="100" t="s">
        <v>41</v>
      </c>
      <c r="B28" s="18">
        <v>1175</v>
      </c>
      <c r="C28" s="12">
        <v>822</v>
      </c>
      <c r="D28" s="61">
        <v>867</v>
      </c>
      <c r="E28" s="61">
        <v>796</v>
      </c>
      <c r="F28" s="61">
        <v>1093</v>
      </c>
      <c r="G28" s="34">
        <f t="shared" si="2"/>
        <v>0.37311557788944727</v>
      </c>
      <c r="H28" s="35">
        <f t="shared" si="3"/>
        <v>-1.7922923696582549E-2</v>
      </c>
      <c r="I28" s="102" t="s">
        <v>41</v>
      </c>
      <c r="J28" s="16"/>
    </row>
    <row r="29" spans="1:10" ht="14.1" customHeight="1" x14ac:dyDescent="0.2">
      <c r="A29" s="100" t="s">
        <v>42</v>
      </c>
      <c r="B29" s="18">
        <v>205</v>
      </c>
      <c r="C29" s="12">
        <v>334</v>
      </c>
      <c r="D29" s="61">
        <v>211</v>
      </c>
      <c r="E29" s="61">
        <v>95</v>
      </c>
      <c r="F29" s="61">
        <v>292</v>
      </c>
      <c r="G29" s="34">
        <f t="shared" si="2"/>
        <v>2.0736842105263156</v>
      </c>
      <c r="H29" s="35">
        <f t="shared" si="3"/>
        <v>9.2464284349699666E-2</v>
      </c>
      <c r="I29" s="102" t="s">
        <v>42</v>
      </c>
      <c r="J29" s="16"/>
    </row>
    <row r="30" spans="1:10" ht="14.1" customHeight="1" x14ac:dyDescent="0.2">
      <c r="A30" s="100" t="s">
        <v>81</v>
      </c>
      <c r="B30" s="18">
        <v>35</v>
      </c>
      <c r="C30" s="12">
        <v>48</v>
      </c>
      <c r="D30" s="61">
        <v>61</v>
      </c>
      <c r="E30" s="61">
        <v>130</v>
      </c>
      <c r="F30" s="61">
        <v>68</v>
      </c>
      <c r="G30" s="34">
        <f t="shared" si="2"/>
        <v>-0.47692307692307689</v>
      </c>
      <c r="H30" s="35">
        <f t="shared" si="3"/>
        <v>0.18062022042413761</v>
      </c>
      <c r="I30" s="102" t="s">
        <v>81</v>
      </c>
      <c r="J30" s="16"/>
    </row>
    <row r="31" spans="1:10" ht="14.1" customHeight="1" x14ac:dyDescent="0.2">
      <c r="A31" s="100" t="s">
        <v>82</v>
      </c>
      <c r="B31" s="18">
        <v>53</v>
      </c>
      <c r="C31" s="12">
        <v>35</v>
      </c>
      <c r="D31" s="61">
        <v>25</v>
      </c>
      <c r="E31" s="61">
        <v>40</v>
      </c>
      <c r="F31" s="61">
        <v>60</v>
      </c>
      <c r="G31" s="34">
        <f t="shared" si="2"/>
        <v>0.5</v>
      </c>
      <c r="H31" s="35">
        <f t="shared" si="3"/>
        <v>3.1499080560842163E-2</v>
      </c>
      <c r="I31" s="102" t="s">
        <v>82</v>
      </c>
      <c r="J31" s="16"/>
    </row>
    <row r="32" spans="1:10" ht="14.1" customHeight="1" x14ac:dyDescent="0.2">
      <c r="A32" s="100" t="s">
        <v>83</v>
      </c>
      <c r="B32" s="18">
        <v>15</v>
      </c>
      <c r="C32" s="12">
        <v>14</v>
      </c>
      <c r="D32" s="61">
        <v>9</v>
      </c>
      <c r="E32" s="61">
        <v>11</v>
      </c>
      <c r="F32" s="61">
        <v>32</v>
      </c>
      <c r="G32" s="34">
        <f t="shared" si="2"/>
        <v>1.9090909090909092</v>
      </c>
      <c r="H32" s="35">
        <f t="shared" si="3"/>
        <v>0.20855015894270723</v>
      </c>
      <c r="I32" s="102" t="s">
        <v>84</v>
      </c>
      <c r="J32" s="16"/>
    </row>
    <row r="33" spans="1:10" ht="14.1" customHeight="1" x14ac:dyDescent="0.2">
      <c r="A33" s="100" t="s">
        <v>85</v>
      </c>
      <c r="B33" s="18">
        <v>59</v>
      </c>
      <c r="C33" s="12">
        <v>42</v>
      </c>
      <c r="D33" s="61">
        <v>53</v>
      </c>
      <c r="E33" s="61">
        <v>65</v>
      </c>
      <c r="F33" s="61">
        <v>102</v>
      </c>
      <c r="G33" s="34">
        <f t="shared" si="2"/>
        <v>0.56923076923076921</v>
      </c>
      <c r="H33" s="35">
        <f t="shared" si="3"/>
        <v>0.146666276372865</v>
      </c>
      <c r="I33" s="102" t="s">
        <v>86</v>
      </c>
      <c r="J33" s="16"/>
    </row>
    <row r="34" spans="1:10" ht="14.1" customHeight="1" x14ac:dyDescent="0.2">
      <c r="A34" s="100" t="s">
        <v>116</v>
      </c>
      <c r="B34" s="18">
        <v>2004</v>
      </c>
      <c r="C34" s="12">
        <v>1692</v>
      </c>
      <c r="D34" s="61">
        <v>1962</v>
      </c>
      <c r="E34" s="61">
        <v>2333</v>
      </c>
      <c r="F34" s="61">
        <v>2359</v>
      </c>
      <c r="G34" s="34">
        <f t="shared" si="2"/>
        <v>1.1144449207029616E-2</v>
      </c>
      <c r="H34" s="35">
        <f t="shared" si="3"/>
        <v>4.1615792680353092E-2</v>
      </c>
      <c r="I34" s="102" t="s">
        <v>119</v>
      </c>
      <c r="J34" s="16"/>
    </row>
    <row r="35" spans="1:10" ht="14.1" customHeight="1" x14ac:dyDescent="0.2">
      <c r="A35" s="100" t="s">
        <v>117</v>
      </c>
      <c r="B35" s="18">
        <v>39</v>
      </c>
      <c r="C35" s="12">
        <v>28</v>
      </c>
      <c r="D35" s="61">
        <v>53</v>
      </c>
      <c r="E35" s="61">
        <v>36</v>
      </c>
      <c r="F35" s="61">
        <v>38</v>
      </c>
      <c r="G35" s="34">
        <f t="shared" si="2"/>
        <v>5.555555555555558E-2</v>
      </c>
      <c r="H35" s="35">
        <f t="shared" si="3"/>
        <v>-6.47283198412274E-3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f t="shared" ref="B36:E36" si="4">B38-SUM(B5:B35)</f>
        <v>1130</v>
      </c>
      <c r="C36" s="66">
        <f t="shared" si="4"/>
        <v>750</v>
      </c>
      <c r="D36" s="66">
        <f t="shared" si="4"/>
        <v>784</v>
      </c>
      <c r="E36" s="66">
        <f t="shared" si="4"/>
        <v>635</v>
      </c>
      <c r="F36" s="66">
        <v>930</v>
      </c>
      <c r="G36" s="34">
        <f t="shared" si="2"/>
        <v>0.46456692913385833</v>
      </c>
      <c r="H36" s="35">
        <f t="shared" si="3"/>
        <v>-4.7530393226669299E-2</v>
      </c>
      <c r="I36" s="102" t="s">
        <v>44</v>
      </c>
      <c r="J36" s="16"/>
    </row>
    <row r="37" spans="1:10" ht="14.1" customHeight="1" x14ac:dyDescent="0.2">
      <c r="A37" s="103" t="s">
        <v>45</v>
      </c>
      <c r="B37" s="81">
        <v>88583</v>
      </c>
      <c r="C37" s="79">
        <v>86300</v>
      </c>
      <c r="D37" s="87">
        <v>83595</v>
      </c>
      <c r="E37" s="87">
        <v>82355</v>
      </c>
      <c r="F37" s="87">
        <v>83689</v>
      </c>
      <c r="G37" s="84">
        <f t="shared" si="0"/>
        <v>1.6198166474409526E-2</v>
      </c>
      <c r="H37" s="85">
        <f t="shared" si="1"/>
        <v>-1.4107645844881112E-2</v>
      </c>
      <c r="I37" s="86" t="s">
        <v>46</v>
      </c>
      <c r="J37" s="16"/>
    </row>
    <row r="38" spans="1:10" ht="14.1" customHeight="1" x14ac:dyDescent="0.2">
      <c r="A38" s="103" t="s">
        <v>47</v>
      </c>
      <c r="B38" s="81">
        <v>151159</v>
      </c>
      <c r="C38" s="81">
        <v>153473</v>
      </c>
      <c r="D38" s="87">
        <v>155482</v>
      </c>
      <c r="E38" s="87">
        <v>158059</v>
      </c>
      <c r="F38" s="87">
        <v>162006</v>
      </c>
      <c r="G38" s="84">
        <f t="shared" si="0"/>
        <v>2.4971687787471719E-2</v>
      </c>
      <c r="H38" s="84">
        <f t="shared" si="1"/>
        <v>1.7476230280164096E-2</v>
      </c>
      <c r="I38" s="86" t="s">
        <v>48</v>
      </c>
      <c r="J38" s="16"/>
    </row>
    <row r="39" spans="1:10" ht="12.75" customHeight="1" x14ac:dyDescent="0.2">
      <c r="A39" s="13" t="s">
        <v>130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2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115" priority="8" stopIfTrue="1" operator="notEqual">
      <formula>0</formula>
    </cfRule>
  </conditionalFormatting>
  <conditionalFormatting sqref="F5:F38">
    <cfRule type="cellIs" dxfId="114" priority="11" stopIfTrue="1" operator="lessThan">
      <formula>0</formula>
    </cfRule>
  </conditionalFormatting>
  <conditionalFormatting sqref="A37:A38">
    <cfRule type="cellIs" dxfId="113" priority="6" stopIfTrue="1" operator="lessThan">
      <formula>0</formula>
    </cfRule>
  </conditionalFormatting>
  <conditionalFormatting sqref="I37:I38">
    <cfRule type="cellIs" dxfId="112" priority="5" stopIfTrue="1" operator="lessThan">
      <formula>0</formula>
    </cfRule>
  </conditionalFormatting>
  <conditionalFormatting sqref="B5:B38">
    <cfRule type="cellIs" dxfId="111" priority="4" stopIfTrue="1" operator="lessThan">
      <formula>0</formula>
    </cfRule>
  </conditionalFormatting>
  <conditionalFormatting sqref="C5:C38">
    <cfRule type="cellIs" dxfId="110" priority="3" stopIfTrue="1" operator="lessThan">
      <formula>0</formula>
    </cfRule>
  </conditionalFormatting>
  <conditionalFormatting sqref="D5:D38">
    <cfRule type="cellIs" dxfId="109" priority="2" stopIfTrue="1" operator="lessThan">
      <formula>0</formula>
    </cfRule>
  </conditionalFormatting>
  <conditionalFormatting sqref="E5:E38">
    <cfRule type="cellIs" dxfId="10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54"/>
  <sheetViews>
    <sheetView tabSelected="1" zoomScale="82" zoomScaleNormal="82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10.85546875" style="21" customWidth="1"/>
    <col min="16" max="16384" width="9.140625" style="21"/>
  </cols>
  <sheetData>
    <row r="1" spans="1:10" s="1" customFormat="1" ht="18.75" customHeight="1" x14ac:dyDescent="0.3">
      <c r="A1" s="72" t="s">
        <v>133</v>
      </c>
      <c r="B1" s="73"/>
      <c r="C1" s="73"/>
      <c r="D1" s="73"/>
      <c r="E1" s="73"/>
      <c r="F1" s="73"/>
      <c r="G1" s="73"/>
      <c r="H1" s="73"/>
      <c r="I1" s="74" t="s">
        <v>72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7"/>
      <c r="F2" s="77"/>
      <c r="G2" s="77"/>
      <c r="H2" s="77"/>
      <c r="I2" s="78" t="s">
        <v>73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250588</v>
      </c>
      <c r="C5" s="105">
        <v>278482</v>
      </c>
      <c r="D5" s="105">
        <v>270694</v>
      </c>
      <c r="E5" s="105">
        <v>269961</v>
      </c>
      <c r="F5" s="105">
        <v>297510</v>
      </c>
      <c r="G5" s="106">
        <f>IF(E5&gt;0,F5/E5-1,"-")</f>
        <v>0.10204807361063262</v>
      </c>
      <c r="H5" s="71">
        <f>IF(B5&gt;0,((F5/B5)^(1/4)-1),"-")</f>
        <v>4.3843339663043546E-2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268544</v>
      </c>
      <c r="C6" s="105">
        <v>329384</v>
      </c>
      <c r="D6" s="105">
        <v>345714</v>
      </c>
      <c r="E6" s="105">
        <v>329914</v>
      </c>
      <c r="F6" s="105">
        <v>331090</v>
      </c>
      <c r="G6" s="106">
        <f t="shared" ref="G6:G38" si="0">IF(E6&gt;0,F6/E6-1,"-")</f>
        <v>3.564565310959722E-3</v>
      </c>
      <c r="H6" s="71">
        <f t="shared" ref="H6:H38" si="1">IF(B6&gt;0,((F6/B6)^(1/4)-1),"-")</f>
        <v>5.3738025914756848E-2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32397</v>
      </c>
      <c r="C7" s="105">
        <v>38365</v>
      </c>
      <c r="D7" s="105">
        <v>37801</v>
      </c>
      <c r="E7" s="105">
        <v>43404</v>
      </c>
      <c r="F7" s="105">
        <v>44243</v>
      </c>
      <c r="G7" s="106">
        <f t="shared" si="0"/>
        <v>1.9330015666758849E-2</v>
      </c>
      <c r="H7" s="71">
        <f t="shared" si="1"/>
        <v>8.10230218434842E-2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29782</v>
      </c>
      <c r="C8" s="105">
        <v>33347</v>
      </c>
      <c r="D8" s="105">
        <v>26849</v>
      </c>
      <c r="E8" s="105">
        <v>26633</v>
      </c>
      <c r="F8" s="105">
        <v>25172</v>
      </c>
      <c r="G8" s="106">
        <f t="shared" si="0"/>
        <v>-5.4856756655277339E-2</v>
      </c>
      <c r="H8" s="71">
        <f t="shared" si="1"/>
        <v>-4.1171430406283016E-2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28463</v>
      </c>
      <c r="C9" s="105">
        <v>27445</v>
      </c>
      <c r="D9" s="105">
        <v>30141</v>
      </c>
      <c r="E9" s="105">
        <v>33302</v>
      </c>
      <c r="F9" s="105">
        <v>34851</v>
      </c>
      <c r="G9" s="106">
        <f t="shared" si="0"/>
        <v>4.65137228995256E-2</v>
      </c>
      <c r="H9" s="71">
        <f t="shared" si="1"/>
        <v>5.1922253689389297E-2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1788</v>
      </c>
      <c r="C10" s="105">
        <v>1884</v>
      </c>
      <c r="D10" s="105">
        <v>1867</v>
      </c>
      <c r="E10" s="105">
        <v>2024</v>
      </c>
      <c r="F10" s="105">
        <v>2245</v>
      </c>
      <c r="G10" s="106">
        <f t="shared" si="0"/>
        <v>0.10918972332015819</v>
      </c>
      <c r="H10" s="71">
        <f t="shared" si="1"/>
        <v>5.8552026043257488E-2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684</v>
      </c>
      <c r="C11" s="105">
        <v>997</v>
      </c>
      <c r="D11" s="105">
        <v>809</v>
      </c>
      <c r="E11" s="105">
        <v>990</v>
      </c>
      <c r="F11" s="105">
        <v>1313</v>
      </c>
      <c r="G11" s="106">
        <f t="shared" si="0"/>
        <v>0.32626262626262625</v>
      </c>
      <c r="H11" s="71">
        <f t="shared" si="1"/>
        <v>0.17706963442958901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3935</v>
      </c>
      <c r="C12" s="105">
        <v>3781</v>
      </c>
      <c r="D12" s="105">
        <v>3441</v>
      </c>
      <c r="E12" s="105">
        <v>3103</v>
      </c>
      <c r="F12" s="105">
        <v>3396</v>
      </c>
      <c r="G12" s="106">
        <f t="shared" si="0"/>
        <v>9.4424750241701494E-2</v>
      </c>
      <c r="H12" s="71">
        <f t="shared" si="1"/>
        <v>-3.6158245910179354E-2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1030</v>
      </c>
      <c r="C13" s="105">
        <v>1118</v>
      </c>
      <c r="D13" s="105">
        <v>1385</v>
      </c>
      <c r="E13" s="105">
        <v>1410</v>
      </c>
      <c r="F13" s="105">
        <v>1598</v>
      </c>
      <c r="G13" s="106">
        <f t="shared" si="0"/>
        <v>0.1333333333333333</v>
      </c>
      <c r="H13" s="71">
        <f t="shared" si="1"/>
        <v>0.11605317567206019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554</v>
      </c>
      <c r="C14" s="105">
        <v>710</v>
      </c>
      <c r="D14" s="105">
        <v>670</v>
      </c>
      <c r="E14" s="105">
        <v>689</v>
      </c>
      <c r="F14" s="105">
        <v>808</v>
      </c>
      <c r="G14" s="106">
        <f t="shared" si="0"/>
        <v>0.17271407837445563</v>
      </c>
      <c r="H14" s="71">
        <f t="shared" si="1"/>
        <v>9.8943587054564075E-2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4617</v>
      </c>
      <c r="C15" s="105">
        <v>5443</v>
      </c>
      <c r="D15" s="105">
        <v>5037</v>
      </c>
      <c r="E15" s="105">
        <v>5551</v>
      </c>
      <c r="F15" s="105">
        <v>5553</v>
      </c>
      <c r="G15" s="106">
        <f t="shared" si="0"/>
        <v>3.6029544226257038E-4</v>
      </c>
      <c r="H15" s="71">
        <f t="shared" si="1"/>
        <v>4.722969803931254E-2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5321</v>
      </c>
      <c r="C16" s="105">
        <v>5238</v>
      </c>
      <c r="D16" s="105">
        <v>5354</v>
      </c>
      <c r="E16" s="105">
        <v>5069</v>
      </c>
      <c r="F16" s="105">
        <v>5071</v>
      </c>
      <c r="G16" s="106">
        <f t="shared" si="0"/>
        <v>3.9455513908071005E-4</v>
      </c>
      <c r="H16" s="71">
        <f t="shared" si="1"/>
        <v>-1.19587239222958E-2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554</v>
      </c>
      <c r="C17" s="105">
        <v>567</v>
      </c>
      <c r="D17" s="105">
        <v>374</v>
      </c>
      <c r="E17" s="105">
        <v>590</v>
      </c>
      <c r="F17" s="105">
        <v>462</v>
      </c>
      <c r="G17" s="106">
        <f t="shared" si="0"/>
        <v>-0.2169491525423729</v>
      </c>
      <c r="H17" s="71">
        <f t="shared" si="1"/>
        <v>-4.4384791873754104E-2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100</v>
      </c>
      <c r="C18" s="105">
        <v>603</v>
      </c>
      <c r="D18" s="105">
        <v>145</v>
      </c>
      <c r="E18" s="105">
        <v>116</v>
      </c>
      <c r="F18" s="105">
        <v>148</v>
      </c>
      <c r="G18" s="106">
        <f t="shared" si="0"/>
        <v>0.27586206896551735</v>
      </c>
      <c r="H18" s="71">
        <f t="shared" si="1"/>
        <v>0.10297439048222867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560</v>
      </c>
      <c r="C19" s="105">
        <v>1012</v>
      </c>
      <c r="D19" s="105">
        <v>1054</v>
      </c>
      <c r="E19" s="105">
        <v>1282</v>
      </c>
      <c r="F19" s="105">
        <v>999</v>
      </c>
      <c r="G19" s="106">
        <f t="shared" si="0"/>
        <v>-0.22074882995319811</v>
      </c>
      <c r="H19" s="71">
        <f t="shared" si="1"/>
        <v>0.15569800957494651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1531</v>
      </c>
      <c r="C20" s="105">
        <v>2242</v>
      </c>
      <c r="D20" s="105">
        <v>3143</v>
      </c>
      <c r="E20" s="105">
        <v>3293</v>
      </c>
      <c r="F20" s="105">
        <v>3052</v>
      </c>
      <c r="G20" s="106">
        <f t="shared" si="0"/>
        <v>-7.3185545095657445E-2</v>
      </c>
      <c r="H20" s="71">
        <f t="shared" si="1"/>
        <v>0.18823498379307613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629</v>
      </c>
      <c r="C21" s="105">
        <v>782</v>
      </c>
      <c r="D21" s="105">
        <v>964</v>
      </c>
      <c r="E21" s="105">
        <v>1137</v>
      </c>
      <c r="F21" s="105">
        <v>1159</v>
      </c>
      <c r="G21" s="106">
        <f t="shared" si="0"/>
        <v>1.9349164467898028E-2</v>
      </c>
      <c r="H21" s="71">
        <f t="shared" si="1"/>
        <v>0.16508657394972071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302</v>
      </c>
      <c r="C22" s="105">
        <v>365</v>
      </c>
      <c r="D22" s="105">
        <v>632</v>
      </c>
      <c r="E22" s="105">
        <v>338</v>
      </c>
      <c r="F22" s="105">
        <v>281</v>
      </c>
      <c r="G22" s="106">
        <f t="shared" si="0"/>
        <v>-0.16863905325443784</v>
      </c>
      <c r="H22" s="71">
        <f t="shared" si="1"/>
        <v>-1.785673183773806E-2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165</v>
      </c>
      <c r="C23" s="105">
        <v>201</v>
      </c>
      <c r="D23" s="105">
        <v>363</v>
      </c>
      <c r="E23" s="105">
        <v>316</v>
      </c>
      <c r="F23" s="105">
        <v>181</v>
      </c>
      <c r="G23" s="106">
        <f t="shared" si="0"/>
        <v>-0.42721518987341767</v>
      </c>
      <c r="H23" s="71">
        <f t="shared" si="1"/>
        <v>2.3407646824712636E-2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580</v>
      </c>
      <c r="C24" s="105">
        <v>631</v>
      </c>
      <c r="D24" s="105">
        <v>731</v>
      </c>
      <c r="E24" s="105">
        <v>846</v>
      </c>
      <c r="F24" s="105">
        <v>731</v>
      </c>
      <c r="G24" s="106">
        <f t="shared" si="0"/>
        <v>-0.13593380614657213</v>
      </c>
      <c r="H24" s="71">
        <f t="shared" si="1"/>
        <v>5.9552171409973376E-2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1887</v>
      </c>
      <c r="C25" s="105">
        <v>1897</v>
      </c>
      <c r="D25" s="105">
        <v>2079</v>
      </c>
      <c r="E25" s="105">
        <v>2506</v>
      </c>
      <c r="F25" s="105">
        <v>2359</v>
      </c>
      <c r="G25" s="106">
        <f t="shared" si="0"/>
        <v>-5.8659217877094938E-2</v>
      </c>
      <c r="H25" s="71">
        <f t="shared" si="1"/>
        <v>5.7399279583652429E-2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197</v>
      </c>
      <c r="C26" s="105">
        <v>266</v>
      </c>
      <c r="D26" s="105">
        <v>347</v>
      </c>
      <c r="E26" s="105">
        <v>351</v>
      </c>
      <c r="F26" s="105">
        <v>439</v>
      </c>
      <c r="G26" s="106">
        <f t="shared" si="0"/>
        <v>0.25071225071225078</v>
      </c>
      <c r="H26" s="71">
        <f t="shared" si="1"/>
        <v>0.22179846035063622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712</v>
      </c>
      <c r="C27" s="105">
        <v>710</v>
      </c>
      <c r="D27" s="105">
        <v>1047</v>
      </c>
      <c r="E27" s="105">
        <v>767</v>
      </c>
      <c r="F27" s="105">
        <v>903</v>
      </c>
      <c r="G27" s="106">
        <f t="shared" si="0"/>
        <v>0.17731421121251634</v>
      </c>
      <c r="H27" s="71">
        <f t="shared" si="1"/>
        <v>6.1211479295743887E-2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447</v>
      </c>
      <c r="C28" s="105">
        <v>549</v>
      </c>
      <c r="D28" s="105">
        <v>467</v>
      </c>
      <c r="E28" s="105">
        <v>453</v>
      </c>
      <c r="F28" s="105">
        <v>489</v>
      </c>
      <c r="G28" s="106">
        <f t="shared" si="0"/>
        <v>7.9470198675496651E-2</v>
      </c>
      <c r="H28" s="71">
        <f t="shared" si="1"/>
        <v>2.2704893514103874E-2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108</v>
      </c>
      <c r="C29" s="105">
        <v>42</v>
      </c>
      <c r="D29" s="105">
        <v>50</v>
      </c>
      <c r="E29" s="105">
        <v>20</v>
      </c>
      <c r="F29" s="105">
        <v>98</v>
      </c>
      <c r="G29" s="106">
        <f t="shared" si="0"/>
        <v>3.9000000000000004</v>
      </c>
      <c r="H29" s="71">
        <f t="shared" si="1"/>
        <v>-2.3998286673798663E-2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55</v>
      </c>
      <c r="C30" s="105">
        <v>73</v>
      </c>
      <c r="D30" s="105">
        <v>111</v>
      </c>
      <c r="E30" s="105">
        <v>79</v>
      </c>
      <c r="F30" s="105">
        <v>115</v>
      </c>
      <c r="G30" s="106">
        <f t="shared" si="0"/>
        <v>0.45569620253164556</v>
      </c>
      <c r="H30" s="71">
        <f t="shared" si="1"/>
        <v>0.20249640787922618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16</v>
      </c>
      <c r="C31" s="105">
        <v>12</v>
      </c>
      <c r="D31" s="105">
        <v>16</v>
      </c>
      <c r="E31" s="105">
        <v>0</v>
      </c>
      <c r="F31" s="105">
        <v>17</v>
      </c>
      <c r="G31" s="106" t="str">
        <f t="shared" si="0"/>
        <v>-</v>
      </c>
      <c r="H31" s="71">
        <f t="shared" si="1"/>
        <v>1.5271592434465298E-2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294</v>
      </c>
      <c r="C32" s="105">
        <v>326</v>
      </c>
      <c r="D32" s="105">
        <v>364</v>
      </c>
      <c r="E32" s="105">
        <v>235</v>
      </c>
      <c r="F32" s="105">
        <v>227</v>
      </c>
      <c r="G32" s="106">
        <f t="shared" si="0"/>
        <v>-3.4042553191489411E-2</v>
      </c>
      <c r="H32" s="71">
        <f t="shared" si="1"/>
        <v>-6.2611477427952256E-2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5</v>
      </c>
      <c r="C33" s="105">
        <v>20</v>
      </c>
      <c r="D33" s="105">
        <v>64</v>
      </c>
      <c r="E33" s="105">
        <v>21</v>
      </c>
      <c r="F33" s="105">
        <v>30</v>
      </c>
      <c r="G33" s="106">
        <f t="shared" si="0"/>
        <v>0.4285714285714286</v>
      </c>
      <c r="H33" s="71">
        <f t="shared" si="1"/>
        <v>0.56508458007328732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1276</v>
      </c>
      <c r="C34" s="105">
        <v>1207</v>
      </c>
      <c r="D34" s="105">
        <v>1415</v>
      </c>
      <c r="E34" s="105">
        <v>1259</v>
      </c>
      <c r="F34" s="105">
        <v>1311</v>
      </c>
      <c r="G34" s="106">
        <f t="shared" si="0"/>
        <v>4.1302621127879302E-2</v>
      </c>
      <c r="H34" s="71">
        <f t="shared" si="1"/>
        <v>6.7879392986198717E-3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170</v>
      </c>
      <c r="C35" s="105">
        <v>67</v>
      </c>
      <c r="D35" s="105">
        <v>60</v>
      </c>
      <c r="E35" s="105">
        <v>116</v>
      </c>
      <c r="F35" s="105">
        <v>188</v>
      </c>
      <c r="G35" s="106">
        <f t="shared" si="0"/>
        <v>0.6206896551724137</v>
      </c>
      <c r="H35" s="71">
        <f t="shared" si="1"/>
        <v>2.5480087972263865E-2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2968</v>
      </c>
      <c r="C36" s="108">
        <f t="shared" si="2"/>
        <v>3287</v>
      </c>
      <c r="D36" s="108">
        <f t="shared" si="2"/>
        <v>2827</v>
      </c>
      <c r="E36" s="108">
        <f t="shared" si="2"/>
        <v>3115</v>
      </c>
      <c r="F36" s="108">
        <v>4150</v>
      </c>
      <c r="G36" s="106">
        <f t="shared" si="0"/>
        <v>0.33226324237560201</v>
      </c>
      <c r="H36" s="71">
        <f t="shared" si="1"/>
        <v>8.7416829281423469E-2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389671</v>
      </c>
      <c r="C37" s="82">
        <v>462571</v>
      </c>
      <c r="D37" s="82">
        <v>475321</v>
      </c>
      <c r="E37" s="82">
        <v>468929</v>
      </c>
      <c r="F37" s="82">
        <v>472679</v>
      </c>
      <c r="G37" s="84">
        <f t="shared" si="0"/>
        <v>7.996946232798674E-3</v>
      </c>
      <c r="H37" s="85">
        <f t="shared" si="1"/>
        <v>4.9462816007938892E-2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640259</v>
      </c>
      <c r="C38" s="81">
        <v>741053</v>
      </c>
      <c r="D38" s="81">
        <v>746015</v>
      </c>
      <c r="E38" s="81">
        <v>738890</v>
      </c>
      <c r="F38" s="81">
        <v>770189</v>
      </c>
      <c r="G38" s="84">
        <f t="shared" si="0"/>
        <v>4.2359485173706579E-2</v>
      </c>
      <c r="H38" s="84">
        <f t="shared" si="1"/>
        <v>4.7274200631188368E-2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0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179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2" width="12.5703125" style="69" customWidth="1"/>
    <col min="3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94"/>
      <c r="C1" s="73"/>
      <c r="D1" s="73"/>
      <c r="E1" s="73"/>
      <c r="F1" s="73"/>
      <c r="G1" s="73"/>
      <c r="H1" s="73"/>
      <c r="I1" s="74" t="s">
        <v>74</v>
      </c>
    </row>
    <row r="2" spans="1:10" s="1" customFormat="1" ht="18.75" customHeight="1" x14ac:dyDescent="0.3">
      <c r="A2" s="75" t="s">
        <v>134</v>
      </c>
      <c r="B2" s="95"/>
      <c r="C2" s="76"/>
      <c r="D2" s="76"/>
      <c r="E2" s="76"/>
      <c r="F2" s="77"/>
      <c r="G2" s="76"/>
      <c r="H2" s="76"/>
      <c r="I2" s="78" t="s">
        <v>53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7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150921</v>
      </c>
      <c r="C5" s="105">
        <v>168096</v>
      </c>
      <c r="D5" s="105">
        <v>166847</v>
      </c>
      <c r="E5" s="105">
        <v>176659</v>
      </c>
      <c r="F5" s="105">
        <v>193353</v>
      </c>
      <c r="G5" s="106">
        <f>IF(E5&gt;0,F5/E5-1,"-")</f>
        <v>9.4498440498361314E-2</v>
      </c>
      <c r="H5" s="71">
        <f>IF(B5&gt;0,((F5/B5)^(1/4)-1),"-")</f>
        <v>6.3898778264437128E-2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112956</v>
      </c>
      <c r="C6" s="105">
        <v>160177</v>
      </c>
      <c r="D6" s="105">
        <v>185754</v>
      </c>
      <c r="E6" s="105">
        <v>186436</v>
      </c>
      <c r="F6" s="105">
        <v>190225</v>
      </c>
      <c r="G6" s="106">
        <f t="shared" ref="G6:G38" si="0">IF(E6&gt;0,F6/E6-1,"-")</f>
        <v>2.0323328112596295E-2</v>
      </c>
      <c r="H6" s="71">
        <f t="shared" ref="H6:H38" si="1">IF(B6&gt;0,((F6/B6)^(1/4)-1),"-")</f>
        <v>0.13917270879935772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22454</v>
      </c>
      <c r="C7" s="105">
        <v>27430</v>
      </c>
      <c r="D7" s="105">
        <v>26627</v>
      </c>
      <c r="E7" s="105">
        <v>32934</v>
      </c>
      <c r="F7" s="105">
        <v>33800</v>
      </c>
      <c r="G7" s="106">
        <f t="shared" si="0"/>
        <v>2.6295014270966144E-2</v>
      </c>
      <c r="H7" s="71">
        <f t="shared" si="1"/>
        <v>0.10765814531870199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16789</v>
      </c>
      <c r="C8" s="105">
        <v>20586</v>
      </c>
      <c r="D8" s="105">
        <v>13683</v>
      </c>
      <c r="E8" s="105">
        <v>14832</v>
      </c>
      <c r="F8" s="105">
        <v>14482</v>
      </c>
      <c r="G8" s="106">
        <f t="shared" si="0"/>
        <v>-2.3597626752966505E-2</v>
      </c>
      <c r="H8" s="71">
        <f t="shared" si="1"/>
        <v>-3.6279874502582965E-2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19584</v>
      </c>
      <c r="C9" s="105">
        <v>20038</v>
      </c>
      <c r="D9" s="105">
        <v>21336</v>
      </c>
      <c r="E9" s="105">
        <v>24000</v>
      </c>
      <c r="F9" s="105">
        <v>25564</v>
      </c>
      <c r="G9" s="106">
        <f t="shared" si="0"/>
        <v>6.5166666666666595E-2</v>
      </c>
      <c r="H9" s="71">
        <f t="shared" si="1"/>
        <v>6.8887140212824827E-2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1381</v>
      </c>
      <c r="C10" s="105">
        <v>1362</v>
      </c>
      <c r="D10" s="105">
        <v>1401</v>
      </c>
      <c r="E10" s="105">
        <v>1437</v>
      </c>
      <c r="F10" s="105">
        <v>1575</v>
      </c>
      <c r="G10" s="106">
        <f t="shared" si="0"/>
        <v>9.603340292275564E-2</v>
      </c>
      <c r="H10" s="71">
        <f t="shared" si="1"/>
        <v>3.3407763541386748E-2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497</v>
      </c>
      <c r="C11" s="105">
        <v>760</v>
      </c>
      <c r="D11" s="105">
        <v>606</v>
      </c>
      <c r="E11" s="105">
        <v>736</v>
      </c>
      <c r="F11" s="105">
        <v>996</v>
      </c>
      <c r="G11" s="106">
        <f t="shared" si="0"/>
        <v>0.35326086956521729</v>
      </c>
      <c r="H11" s="71">
        <f t="shared" si="1"/>
        <v>0.18980485689287874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2203</v>
      </c>
      <c r="C12" s="105">
        <v>2150</v>
      </c>
      <c r="D12" s="105">
        <v>2087</v>
      </c>
      <c r="E12" s="105">
        <v>1792</v>
      </c>
      <c r="F12" s="105">
        <v>2164</v>
      </c>
      <c r="G12" s="106">
        <f t="shared" si="0"/>
        <v>0.20758928571428581</v>
      </c>
      <c r="H12" s="71">
        <f t="shared" si="1"/>
        <v>-4.4554715147219204E-3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724</v>
      </c>
      <c r="C13" s="105">
        <v>849</v>
      </c>
      <c r="D13" s="105">
        <v>1006</v>
      </c>
      <c r="E13" s="105">
        <v>946</v>
      </c>
      <c r="F13" s="105">
        <v>1256</v>
      </c>
      <c r="G13" s="106">
        <f t="shared" si="0"/>
        <v>0.32769556025369972</v>
      </c>
      <c r="H13" s="71">
        <f t="shared" si="1"/>
        <v>0.14765873972861976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331</v>
      </c>
      <c r="C14" s="105">
        <v>530</v>
      </c>
      <c r="D14" s="105">
        <v>490</v>
      </c>
      <c r="E14" s="105">
        <v>449</v>
      </c>
      <c r="F14" s="105">
        <v>625</v>
      </c>
      <c r="G14" s="106">
        <f t="shared" si="0"/>
        <v>0.39198218262806228</v>
      </c>
      <c r="H14" s="71">
        <f t="shared" si="1"/>
        <v>0.17223047001145719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3270</v>
      </c>
      <c r="C15" s="105">
        <v>3780</v>
      </c>
      <c r="D15" s="105">
        <v>3652</v>
      </c>
      <c r="E15" s="105">
        <v>4450</v>
      </c>
      <c r="F15" s="105">
        <v>4351</v>
      </c>
      <c r="G15" s="106">
        <f t="shared" si="0"/>
        <v>-2.2247191011235956E-2</v>
      </c>
      <c r="H15" s="71">
        <f t="shared" si="1"/>
        <v>7.4014964812858741E-2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4472</v>
      </c>
      <c r="C16" s="105">
        <v>4590</v>
      </c>
      <c r="D16" s="105">
        <v>4762</v>
      </c>
      <c r="E16" s="105">
        <v>4476</v>
      </c>
      <c r="F16" s="105">
        <v>4531</v>
      </c>
      <c r="G16" s="106">
        <f t="shared" si="0"/>
        <v>1.2287756925826621E-2</v>
      </c>
      <c r="H16" s="71">
        <f t="shared" si="1"/>
        <v>3.2821068143575882E-3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423</v>
      </c>
      <c r="C17" s="105">
        <v>486</v>
      </c>
      <c r="D17" s="105">
        <v>318</v>
      </c>
      <c r="E17" s="105">
        <v>496</v>
      </c>
      <c r="F17" s="105">
        <v>298</v>
      </c>
      <c r="G17" s="106">
        <f t="shared" si="0"/>
        <v>-0.39919354838709675</v>
      </c>
      <c r="H17" s="71">
        <f t="shared" si="1"/>
        <v>-8.384496196668656E-2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80</v>
      </c>
      <c r="C18" s="105">
        <v>583</v>
      </c>
      <c r="D18" s="105">
        <v>97</v>
      </c>
      <c r="E18" s="105">
        <v>75</v>
      </c>
      <c r="F18" s="105">
        <v>110</v>
      </c>
      <c r="G18" s="106">
        <f t="shared" si="0"/>
        <v>0.46666666666666656</v>
      </c>
      <c r="H18" s="71">
        <f t="shared" si="1"/>
        <v>8.2868385333996875E-2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513</v>
      </c>
      <c r="C19" s="105">
        <v>891</v>
      </c>
      <c r="D19" s="105">
        <v>998</v>
      </c>
      <c r="E19" s="105">
        <v>1153</v>
      </c>
      <c r="F19" s="105">
        <v>854</v>
      </c>
      <c r="G19" s="106">
        <f t="shared" si="0"/>
        <v>-0.25932350390286207</v>
      </c>
      <c r="H19" s="71">
        <f t="shared" si="1"/>
        <v>0.13588699276908778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1171</v>
      </c>
      <c r="C20" s="105">
        <v>1927</v>
      </c>
      <c r="D20" s="105">
        <v>2672</v>
      </c>
      <c r="E20" s="105">
        <v>2947</v>
      </c>
      <c r="F20" s="105">
        <v>2745</v>
      </c>
      <c r="G20" s="106">
        <f t="shared" si="0"/>
        <v>-6.8544282321004402E-2</v>
      </c>
      <c r="H20" s="71">
        <f t="shared" si="1"/>
        <v>0.23736082883192999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517</v>
      </c>
      <c r="C21" s="105">
        <v>638</v>
      </c>
      <c r="D21" s="105">
        <v>845</v>
      </c>
      <c r="E21" s="105">
        <v>882</v>
      </c>
      <c r="F21" s="105">
        <v>973</v>
      </c>
      <c r="G21" s="106">
        <f t="shared" si="0"/>
        <v>0.10317460317460325</v>
      </c>
      <c r="H21" s="71">
        <f t="shared" si="1"/>
        <v>0.17126610169307566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197</v>
      </c>
      <c r="C22" s="105">
        <v>236</v>
      </c>
      <c r="D22" s="105">
        <v>267</v>
      </c>
      <c r="E22" s="105">
        <v>166</v>
      </c>
      <c r="F22" s="105">
        <v>218</v>
      </c>
      <c r="G22" s="106">
        <f t="shared" si="0"/>
        <v>0.31325301204819267</v>
      </c>
      <c r="H22" s="71">
        <f t="shared" si="1"/>
        <v>2.5646180042167455E-2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142</v>
      </c>
      <c r="C23" s="105">
        <v>162</v>
      </c>
      <c r="D23" s="105">
        <v>330</v>
      </c>
      <c r="E23" s="105">
        <v>257</v>
      </c>
      <c r="F23" s="105">
        <v>148</v>
      </c>
      <c r="G23" s="106">
        <f t="shared" si="0"/>
        <v>-0.42412451361867709</v>
      </c>
      <c r="H23" s="71">
        <f t="shared" si="1"/>
        <v>1.0400012111229762E-2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425</v>
      </c>
      <c r="C24" s="105">
        <v>447</v>
      </c>
      <c r="D24" s="105">
        <v>568</v>
      </c>
      <c r="E24" s="105">
        <v>629</v>
      </c>
      <c r="F24" s="105">
        <v>542</v>
      </c>
      <c r="G24" s="106">
        <f t="shared" si="0"/>
        <v>-0.13831478537360886</v>
      </c>
      <c r="H24" s="71">
        <f t="shared" si="1"/>
        <v>6.2680200736253022E-2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1112</v>
      </c>
      <c r="C25" s="105">
        <v>1235</v>
      </c>
      <c r="D25" s="105">
        <v>1358</v>
      </c>
      <c r="E25" s="105">
        <v>1671</v>
      </c>
      <c r="F25" s="105">
        <v>1575</v>
      </c>
      <c r="G25" s="106">
        <f t="shared" si="0"/>
        <v>-5.7450628366247702E-2</v>
      </c>
      <c r="H25" s="71">
        <f t="shared" si="1"/>
        <v>9.092260967213206E-2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141</v>
      </c>
      <c r="C26" s="105">
        <v>195</v>
      </c>
      <c r="D26" s="105">
        <v>282</v>
      </c>
      <c r="E26" s="105">
        <v>310</v>
      </c>
      <c r="F26" s="105">
        <v>395</v>
      </c>
      <c r="G26" s="106">
        <f t="shared" si="0"/>
        <v>0.27419354838709675</v>
      </c>
      <c r="H26" s="71">
        <f t="shared" si="1"/>
        <v>0.29373252233076674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494</v>
      </c>
      <c r="C27" s="105">
        <v>491</v>
      </c>
      <c r="D27" s="105">
        <v>826</v>
      </c>
      <c r="E27" s="105">
        <v>581</v>
      </c>
      <c r="F27" s="105">
        <v>510</v>
      </c>
      <c r="G27" s="106">
        <f t="shared" si="0"/>
        <v>-0.12220309810671259</v>
      </c>
      <c r="H27" s="71">
        <f t="shared" si="1"/>
        <v>8.0006375435044408E-3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328</v>
      </c>
      <c r="C28" s="105">
        <v>415</v>
      </c>
      <c r="D28" s="105">
        <v>349</v>
      </c>
      <c r="E28" s="105">
        <v>390</v>
      </c>
      <c r="F28" s="105">
        <v>375</v>
      </c>
      <c r="G28" s="106">
        <f t="shared" si="0"/>
        <v>-3.8461538461538436E-2</v>
      </c>
      <c r="H28" s="71">
        <f t="shared" si="1"/>
        <v>3.4044802443480737E-2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92</v>
      </c>
      <c r="C29" s="105">
        <v>35</v>
      </c>
      <c r="D29" s="105">
        <v>42</v>
      </c>
      <c r="E29" s="105">
        <v>12</v>
      </c>
      <c r="F29" s="105">
        <v>81</v>
      </c>
      <c r="G29" s="106">
        <f t="shared" si="0"/>
        <v>5.75</v>
      </c>
      <c r="H29" s="71">
        <f t="shared" si="1"/>
        <v>-3.1333461269133944E-2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55</v>
      </c>
      <c r="C30" s="105">
        <v>69</v>
      </c>
      <c r="D30" s="105">
        <v>104</v>
      </c>
      <c r="E30" s="105">
        <v>34</v>
      </c>
      <c r="F30" s="105">
        <v>106</v>
      </c>
      <c r="G30" s="106">
        <f t="shared" si="0"/>
        <v>2.1176470588235294</v>
      </c>
      <c r="H30" s="71">
        <f t="shared" si="1"/>
        <v>0.17824551134522437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8</v>
      </c>
      <c r="C31" s="105">
        <v>9</v>
      </c>
      <c r="D31" s="105">
        <v>12</v>
      </c>
      <c r="E31" s="105">
        <v>0</v>
      </c>
      <c r="F31" s="105">
        <v>8</v>
      </c>
      <c r="G31" s="106" t="str">
        <f t="shared" si="0"/>
        <v>-</v>
      </c>
      <c r="H31" s="71">
        <f t="shared" si="1"/>
        <v>0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167</v>
      </c>
      <c r="C32" s="105">
        <v>176</v>
      </c>
      <c r="D32" s="105">
        <v>152</v>
      </c>
      <c r="E32" s="105">
        <v>121</v>
      </c>
      <c r="F32" s="105">
        <v>153</v>
      </c>
      <c r="G32" s="106">
        <f t="shared" si="0"/>
        <v>0.26446280991735538</v>
      </c>
      <c r="H32" s="71">
        <f t="shared" si="1"/>
        <v>-2.1651147601969734E-2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3</v>
      </c>
      <c r="C33" s="105">
        <v>14</v>
      </c>
      <c r="D33" s="105">
        <v>57</v>
      </c>
      <c r="E33" s="105">
        <v>12</v>
      </c>
      <c r="F33" s="105">
        <v>24</v>
      </c>
      <c r="G33" s="106">
        <f t="shared" si="0"/>
        <v>1</v>
      </c>
      <c r="H33" s="71">
        <f t="shared" si="1"/>
        <v>0.681792830507429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1003</v>
      </c>
      <c r="C34" s="105">
        <v>1030</v>
      </c>
      <c r="D34" s="105">
        <v>1190</v>
      </c>
      <c r="E34" s="105">
        <v>1084</v>
      </c>
      <c r="F34" s="105">
        <v>1119</v>
      </c>
      <c r="G34" s="106">
        <f t="shared" si="0"/>
        <v>3.2287822878228845E-2</v>
      </c>
      <c r="H34" s="71">
        <f t="shared" si="1"/>
        <v>2.7737701289077599E-2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136</v>
      </c>
      <c r="C35" s="105">
        <v>55</v>
      </c>
      <c r="D35" s="105">
        <v>41</v>
      </c>
      <c r="E35" s="105">
        <v>71</v>
      </c>
      <c r="F35" s="105">
        <v>154</v>
      </c>
      <c r="G35" s="106">
        <f t="shared" si="0"/>
        <v>1.1690140845070425</v>
      </c>
      <c r="H35" s="71">
        <f t="shared" si="1"/>
        <v>3.1562279352950862E-2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2050</v>
      </c>
      <c r="C36" s="108">
        <f t="shared" si="2"/>
        <v>2194</v>
      </c>
      <c r="D36" s="108">
        <f t="shared" si="2"/>
        <v>2145</v>
      </c>
      <c r="E36" s="108">
        <f t="shared" si="2"/>
        <v>2563</v>
      </c>
      <c r="F36" s="108">
        <v>3335</v>
      </c>
      <c r="G36" s="106">
        <f t="shared" si="0"/>
        <v>0.30120952009364022</v>
      </c>
      <c r="H36" s="71">
        <f t="shared" si="1"/>
        <v>0.12936804215659592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193718</v>
      </c>
      <c r="C37" s="82">
        <v>253540</v>
      </c>
      <c r="D37" s="82">
        <v>274057</v>
      </c>
      <c r="E37" s="82">
        <v>285942</v>
      </c>
      <c r="F37" s="82">
        <v>293292</v>
      </c>
      <c r="G37" s="84">
        <f t="shared" si="0"/>
        <v>2.570451350273828E-2</v>
      </c>
      <c r="H37" s="85">
        <f t="shared" si="1"/>
        <v>0.1092579759173633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344639</v>
      </c>
      <c r="C38" s="81">
        <v>421636</v>
      </c>
      <c r="D38" s="81">
        <v>440904</v>
      </c>
      <c r="E38" s="81">
        <v>462601</v>
      </c>
      <c r="F38" s="81">
        <v>486645</v>
      </c>
      <c r="G38" s="84">
        <f t="shared" si="0"/>
        <v>5.1975676663042147E-2</v>
      </c>
      <c r="H38" s="84">
        <f t="shared" si="1"/>
        <v>9.0089009531268083E-2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B41" s="21"/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</row>
    <row r="56" spans="1:3" x14ac:dyDescent="0.2">
      <c r="B56" s="21"/>
    </row>
    <row r="57" spans="1:3" x14ac:dyDescent="0.2">
      <c r="B57" s="21"/>
    </row>
    <row r="58" spans="1:3" x14ac:dyDescent="0.2">
      <c r="B58" s="21"/>
    </row>
    <row r="59" spans="1:3" x14ac:dyDescent="0.2">
      <c r="B59" s="21"/>
    </row>
    <row r="60" spans="1:3" x14ac:dyDescent="0.2">
      <c r="B60" s="21"/>
    </row>
    <row r="61" spans="1:3" x14ac:dyDescent="0.2">
      <c r="B61" s="21"/>
    </row>
    <row r="62" spans="1:3" x14ac:dyDescent="0.2">
      <c r="B62" s="21"/>
    </row>
    <row r="63" spans="1:3" x14ac:dyDescent="0.2">
      <c r="B63" s="21"/>
    </row>
    <row r="64" spans="1:3" x14ac:dyDescent="0.2">
      <c r="B64" s="21"/>
    </row>
    <row r="65" spans="2:2" x14ac:dyDescent="0.2">
      <c r="B65" s="21"/>
    </row>
    <row r="66" spans="2:2" x14ac:dyDescent="0.2">
      <c r="B66" s="21"/>
    </row>
    <row r="67" spans="2:2" x14ac:dyDescent="0.2">
      <c r="B67" s="21"/>
    </row>
    <row r="68" spans="2:2" x14ac:dyDescent="0.2">
      <c r="B68" s="21"/>
    </row>
    <row r="69" spans="2:2" x14ac:dyDescent="0.2">
      <c r="B69" s="21"/>
    </row>
    <row r="70" spans="2:2" x14ac:dyDescent="0.2">
      <c r="B70" s="21"/>
    </row>
    <row r="71" spans="2:2" x14ac:dyDescent="0.2">
      <c r="B71" s="21"/>
    </row>
    <row r="72" spans="2:2" x14ac:dyDescent="0.2">
      <c r="B72" s="21"/>
    </row>
    <row r="73" spans="2:2" x14ac:dyDescent="0.2">
      <c r="B73" s="21"/>
    </row>
    <row r="74" spans="2:2" x14ac:dyDescent="0.2">
      <c r="B74" s="21"/>
    </row>
    <row r="75" spans="2:2" x14ac:dyDescent="0.2">
      <c r="B75" s="21"/>
    </row>
    <row r="76" spans="2:2" x14ac:dyDescent="0.2">
      <c r="B76" s="21"/>
    </row>
    <row r="77" spans="2:2" x14ac:dyDescent="0.2">
      <c r="B77" s="21"/>
    </row>
    <row r="78" spans="2:2" x14ac:dyDescent="0.2">
      <c r="B78" s="21"/>
    </row>
    <row r="79" spans="2:2" x14ac:dyDescent="0.2">
      <c r="B79" s="21"/>
    </row>
    <row r="80" spans="2:2" x14ac:dyDescent="0.2">
      <c r="B80" s="21"/>
    </row>
    <row r="81" spans="2:2" x14ac:dyDescent="0.2">
      <c r="B81" s="21"/>
    </row>
    <row r="82" spans="2:2" x14ac:dyDescent="0.2">
      <c r="B82" s="21"/>
    </row>
    <row r="83" spans="2:2" x14ac:dyDescent="0.2">
      <c r="B83" s="21"/>
    </row>
    <row r="84" spans="2:2" x14ac:dyDescent="0.2">
      <c r="B84" s="21"/>
    </row>
    <row r="85" spans="2:2" x14ac:dyDescent="0.2">
      <c r="B85" s="21"/>
    </row>
    <row r="86" spans="2:2" x14ac:dyDescent="0.2">
      <c r="B86" s="21"/>
    </row>
    <row r="87" spans="2:2" x14ac:dyDescent="0.2">
      <c r="B87" s="21"/>
    </row>
    <row r="88" spans="2:2" x14ac:dyDescent="0.2">
      <c r="B88" s="21"/>
    </row>
    <row r="89" spans="2:2" x14ac:dyDescent="0.2">
      <c r="B89" s="21"/>
    </row>
    <row r="90" spans="2:2" x14ac:dyDescent="0.2">
      <c r="B90" s="21"/>
    </row>
    <row r="91" spans="2:2" x14ac:dyDescent="0.2">
      <c r="B91" s="21"/>
    </row>
    <row r="92" spans="2:2" x14ac:dyDescent="0.2">
      <c r="B92" s="21"/>
    </row>
    <row r="93" spans="2:2" x14ac:dyDescent="0.2">
      <c r="B93" s="21"/>
    </row>
    <row r="94" spans="2:2" x14ac:dyDescent="0.2">
      <c r="B94" s="21"/>
    </row>
    <row r="95" spans="2:2" x14ac:dyDescent="0.2">
      <c r="B95" s="21"/>
    </row>
    <row r="96" spans="2:2" x14ac:dyDescent="0.2">
      <c r="B96" s="21"/>
    </row>
    <row r="97" spans="2:2" x14ac:dyDescent="0.2">
      <c r="B97" s="21"/>
    </row>
    <row r="98" spans="2:2" x14ac:dyDescent="0.2">
      <c r="B98" s="21"/>
    </row>
    <row r="99" spans="2:2" x14ac:dyDescent="0.2">
      <c r="B99" s="21"/>
    </row>
    <row r="100" spans="2:2" x14ac:dyDescent="0.2">
      <c r="B100" s="21"/>
    </row>
    <row r="101" spans="2:2" x14ac:dyDescent="0.2">
      <c r="B101" s="21"/>
    </row>
    <row r="102" spans="2:2" x14ac:dyDescent="0.2">
      <c r="B102" s="21"/>
    </row>
    <row r="103" spans="2:2" x14ac:dyDescent="0.2">
      <c r="B103" s="21"/>
    </row>
    <row r="104" spans="2:2" x14ac:dyDescent="0.2">
      <c r="B104" s="21"/>
    </row>
    <row r="105" spans="2:2" x14ac:dyDescent="0.2">
      <c r="B105" s="21"/>
    </row>
    <row r="106" spans="2:2" x14ac:dyDescent="0.2">
      <c r="B106" s="21"/>
    </row>
    <row r="107" spans="2:2" x14ac:dyDescent="0.2">
      <c r="B107" s="21"/>
    </row>
    <row r="108" spans="2:2" x14ac:dyDescent="0.2">
      <c r="B108" s="21"/>
    </row>
    <row r="109" spans="2:2" x14ac:dyDescent="0.2">
      <c r="B109" s="21"/>
    </row>
    <row r="110" spans="2:2" x14ac:dyDescent="0.2">
      <c r="B110" s="21"/>
    </row>
    <row r="111" spans="2:2" x14ac:dyDescent="0.2">
      <c r="B111" s="21"/>
    </row>
    <row r="112" spans="2:2" x14ac:dyDescent="0.2">
      <c r="B112" s="21"/>
    </row>
    <row r="113" spans="2:2" x14ac:dyDescent="0.2">
      <c r="B113" s="21"/>
    </row>
    <row r="114" spans="2:2" x14ac:dyDescent="0.2">
      <c r="B114" s="21"/>
    </row>
    <row r="115" spans="2:2" x14ac:dyDescent="0.2">
      <c r="B115" s="21"/>
    </row>
    <row r="116" spans="2:2" x14ac:dyDescent="0.2">
      <c r="B116" s="21"/>
    </row>
    <row r="117" spans="2:2" x14ac:dyDescent="0.2">
      <c r="B117" s="21"/>
    </row>
    <row r="118" spans="2:2" x14ac:dyDescent="0.2">
      <c r="B118" s="21"/>
    </row>
    <row r="119" spans="2:2" x14ac:dyDescent="0.2">
      <c r="B119" s="21"/>
    </row>
    <row r="120" spans="2:2" x14ac:dyDescent="0.2">
      <c r="B120" s="21"/>
    </row>
    <row r="121" spans="2:2" x14ac:dyDescent="0.2">
      <c r="B121" s="21"/>
    </row>
    <row r="122" spans="2:2" x14ac:dyDescent="0.2">
      <c r="B122" s="21"/>
    </row>
    <row r="123" spans="2:2" x14ac:dyDescent="0.2">
      <c r="B123" s="21"/>
    </row>
    <row r="124" spans="2:2" x14ac:dyDescent="0.2">
      <c r="B124" s="21"/>
    </row>
    <row r="125" spans="2:2" x14ac:dyDescent="0.2">
      <c r="B125" s="21"/>
    </row>
    <row r="126" spans="2:2" x14ac:dyDescent="0.2">
      <c r="B126" s="21"/>
    </row>
    <row r="127" spans="2:2" x14ac:dyDescent="0.2">
      <c r="B127" s="21"/>
    </row>
    <row r="128" spans="2:2" x14ac:dyDescent="0.2">
      <c r="B128" s="21"/>
    </row>
    <row r="129" spans="2:2" x14ac:dyDescent="0.2">
      <c r="B129" s="21"/>
    </row>
    <row r="130" spans="2:2" x14ac:dyDescent="0.2">
      <c r="B130" s="21"/>
    </row>
    <row r="131" spans="2:2" x14ac:dyDescent="0.2">
      <c r="B131" s="21"/>
    </row>
    <row r="132" spans="2:2" x14ac:dyDescent="0.2">
      <c r="B132" s="21"/>
    </row>
    <row r="133" spans="2:2" x14ac:dyDescent="0.2">
      <c r="B133" s="21"/>
    </row>
    <row r="134" spans="2:2" x14ac:dyDescent="0.2">
      <c r="B134" s="21"/>
    </row>
    <row r="135" spans="2:2" x14ac:dyDescent="0.2">
      <c r="B135" s="21"/>
    </row>
    <row r="136" spans="2:2" x14ac:dyDescent="0.2">
      <c r="B136" s="21"/>
    </row>
    <row r="137" spans="2:2" x14ac:dyDescent="0.2">
      <c r="B137" s="21"/>
    </row>
    <row r="138" spans="2:2" x14ac:dyDescent="0.2">
      <c r="B138" s="21"/>
    </row>
    <row r="139" spans="2:2" x14ac:dyDescent="0.2">
      <c r="B139" s="21"/>
    </row>
    <row r="140" spans="2:2" x14ac:dyDescent="0.2">
      <c r="B140" s="21"/>
    </row>
    <row r="141" spans="2:2" x14ac:dyDescent="0.2">
      <c r="B141" s="21"/>
    </row>
    <row r="142" spans="2:2" x14ac:dyDescent="0.2">
      <c r="B142" s="21"/>
    </row>
    <row r="143" spans="2:2" x14ac:dyDescent="0.2">
      <c r="B143" s="21"/>
    </row>
    <row r="144" spans="2:2" x14ac:dyDescent="0.2">
      <c r="B144" s="21"/>
    </row>
    <row r="145" spans="2:2" x14ac:dyDescent="0.2">
      <c r="B145" s="21"/>
    </row>
    <row r="146" spans="2:2" x14ac:dyDescent="0.2">
      <c r="B146" s="21"/>
    </row>
    <row r="147" spans="2:2" x14ac:dyDescent="0.2">
      <c r="B147" s="21"/>
    </row>
    <row r="148" spans="2:2" x14ac:dyDescent="0.2">
      <c r="B148" s="21"/>
    </row>
    <row r="149" spans="2:2" x14ac:dyDescent="0.2">
      <c r="B149" s="21"/>
    </row>
    <row r="150" spans="2:2" x14ac:dyDescent="0.2">
      <c r="B150" s="21"/>
    </row>
    <row r="151" spans="2:2" x14ac:dyDescent="0.2">
      <c r="B151" s="21"/>
    </row>
    <row r="152" spans="2:2" x14ac:dyDescent="0.2">
      <c r="B152" s="21"/>
    </row>
    <row r="153" spans="2:2" x14ac:dyDescent="0.2">
      <c r="B153" s="21"/>
    </row>
    <row r="154" spans="2:2" x14ac:dyDescent="0.2">
      <c r="B154" s="21"/>
    </row>
    <row r="155" spans="2:2" x14ac:dyDescent="0.2">
      <c r="B155" s="21"/>
    </row>
    <row r="156" spans="2:2" x14ac:dyDescent="0.2">
      <c r="B156" s="21"/>
    </row>
    <row r="157" spans="2:2" x14ac:dyDescent="0.2">
      <c r="B157" s="21"/>
    </row>
    <row r="158" spans="2:2" x14ac:dyDescent="0.2">
      <c r="B158" s="21"/>
    </row>
    <row r="159" spans="2:2" x14ac:dyDescent="0.2">
      <c r="B159" s="21"/>
    </row>
    <row r="160" spans="2:2" x14ac:dyDescent="0.2">
      <c r="B160" s="21"/>
    </row>
    <row r="161" spans="2:2" x14ac:dyDescent="0.2">
      <c r="B161" s="21"/>
    </row>
    <row r="162" spans="2:2" x14ac:dyDescent="0.2">
      <c r="B162" s="21"/>
    </row>
    <row r="163" spans="2:2" x14ac:dyDescent="0.2">
      <c r="B163" s="21"/>
    </row>
    <row r="164" spans="2:2" x14ac:dyDescent="0.2">
      <c r="B164" s="21"/>
    </row>
    <row r="165" spans="2:2" x14ac:dyDescent="0.2">
      <c r="B165" s="21"/>
    </row>
    <row r="166" spans="2:2" x14ac:dyDescent="0.2">
      <c r="B166" s="21"/>
    </row>
    <row r="167" spans="2:2" x14ac:dyDescent="0.2">
      <c r="B167" s="21"/>
    </row>
    <row r="168" spans="2:2" x14ac:dyDescent="0.2">
      <c r="B168" s="21"/>
    </row>
    <row r="169" spans="2:2" x14ac:dyDescent="0.2">
      <c r="B169" s="21"/>
    </row>
    <row r="170" spans="2:2" x14ac:dyDescent="0.2">
      <c r="B170" s="21"/>
    </row>
    <row r="171" spans="2:2" x14ac:dyDescent="0.2">
      <c r="B171" s="21"/>
    </row>
    <row r="172" spans="2:2" x14ac:dyDescent="0.2">
      <c r="B172" s="21"/>
    </row>
    <row r="173" spans="2:2" x14ac:dyDescent="0.2">
      <c r="B173" s="21"/>
    </row>
    <row r="174" spans="2:2" x14ac:dyDescent="0.2">
      <c r="B174" s="21"/>
    </row>
    <row r="175" spans="2:2" x14ac:dyDescent="0.2">
      <c r="B175" s="21"/>
    </row>
    <row r="176" spans="2:2" x14ac:dyDescent="0.2">
      <c r="B176" s="21"/>
    </row>
    <row r="177" spans="2:2" x14ac:dyDescent="0.2">
      <c r="B177" s="21"/>
    </row>
    <row r="178" spans="2:2" x14ac:dyDescent="0.2">
      <c r="B178" s="21"/>
    </row>
    <row r="179" spans="2:2" x14ac:dyDescent="0.2">
      <c r="B179" s="21"/>
    </row>
  </sheetData>
  <conditionalFormatting sqref="J5:J38">
    <cfRule type="cellIs" dxfId="10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64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6"/>
      <c r="H2" s="76"/>
      <c r="I2" s="78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5">
        <v>0</v>
      </c>
      <c r="D5" s="105">
        <v>0</v>
      </c>
      <c r="E5" s="105">
        <v>0</v>
      </c>
      <c r="F5" s="105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5">
        <v>0</v>
      </c>
      <c r="D6" s="105">
        <v>0</v>
      </c>
      <c r="E6" s="105">
        <v>0</v>
      </c>
      <c r="F6" s="105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5">
        <v>0</v>
      </c>
      <c r="D7" s="105">
        <v>0</v>
      </c>
      <c r="E7" s="105">
        <v>0</v>
      </c>
      <c r="F7" s="105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5">
        <v>0</v>
      </c>
      <c r="D8" s="105">
        <v>0</v>
      </c>
      <c r="E8" s="105">
        <v>0</v>
      </c>
      <c r="F8" s="105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5">
        <v>0</v>
      </c>
      <c r="D9" s="105">
        <v>0</v>
      </c>
      <c r="E9" s="105">
        <v>0</v>
      </c>
      <c r="F9" s="105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5">
        <v>0</v>
      </c>
      <c r="D10" s="105">
        <v>0</v>
      </c>
      <c r="E10" s="105">
        <v>0</v>
      </c>
      <c r="F10" s="105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5">
        <v>0</v>
      </c>
      <c r="D11" s="105">
        <v>0</v>
      </c>
      <c r="E11" s="105">
        <v>0</v>
      </c>
      <c r="F11" s="105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5">
        <v>0</v>
      </c>
      <c r="D12" s="105">
        <v>0</v>
      </c>
      <c r="E12" s="105">
        <v>0</v>
      </c>
      <c r="F12" s="105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5">
        <v>0</v>
      </c>
      <c r="D13" s="105">
        <v>0</v>
      </c>
      <c r="E13" s="105">
        <v>0</v>
      </c>
      <c r="F13" s="105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5">
        <v>0</v>
      </c>
      <c r="D14" s="105">
        <v>0</v>
      </c>
      <c r="E14" s="105">
        <v>0</v>
      </c>
      <c r="F14" s="105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5">
        <v>0</v>
      </c>
      <c r="D15" s="105">
        <v>0</v>
      </c>
      <c r="E15" s="105">
        <v>0</v>
      </c>
      <c r="F15" s="105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5">
        <v>0</v>
      </c>
      <c r="D16" s="105">
        <v>0</v>
      </c>
      <c r="E16" s="105">
        <v>0</v>
      </c>
      <c r="F16" s="105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5">
        <v>0</v>
      </c>
      <c r="D17" s="105">
        <v>0</v>
      </c>
      <c r="E17" s="105">
        <v>0</v>
      </c>
      <c r="F17" s="105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5">
        <v>0</v>
      </c>
      <c r="D18" s="105">
        <v>0</v>
      </c>
      <c r="E18" s="105">
        <v>0</v>
      </c>
      <c r="F18" s="105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5">
        <v>0</v>
      </c>
      <c r="D19" s="105">
        <v>0</v>
      </c>
      <c r="E19" s="105">
        <v>0</v>
      </c>
      <c r="F19" s="105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5">
        <v>0</v>
      </c>
      <c r="D20" s="105">
        <v>0</v>
      </c>
      <c r="E20" s="105">
        <v>0</v>
      </c>
      <c r="F20" s="105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5">
        <v>0</v>
      </c>
      <c r="D21" s="105">
        <v>0</v>
      </c>
      <c r="E21" s="105">
        <v>0</v>
      </c>
      <c r="F21" s="105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5">
        <v>0</v>
      </c>
      <c r="D22" s="105">
        <v>0</v>
      </c>
      <c r="E22" s="105">
        <v>0</v>
      </c>
      <c r="F22" s="105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5">
        <v>0</v>
      </c>
      <c r="D23" s="105">
        <v>0</v>
      </c>
      <c r="E23" s="105">
        <v>0</v>
      </c>
      <c r="F23" s="105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5">
        <v>0</v>
      </c>
      <c r="D24" s="105">
        <v>0</v>
      </c>
      <c r="E24" s="105">
        <v>0</v>
      </c>
      <c r="F24" s="105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5">
        <v>0</v>
      </c>
      <c r="D25" s="105">
        <v>0</v>
      </c>
      <c r="E25" s="105">
        <v>0</v>
      </c>
      <c r="F25" s="105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5">
        <v>0</v>
      </c>
      <c r="D26" s="105">
        <v>0</v>
      </c>
      <c r="E26" s="105">
        <v>0</v>
      </c>
      <c r="F26" s="105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5">
        <v>0</v>
      </c>
      <c r="D27" s="105">
        <v>0</v>
      </c>
      <c r="E27" s="105">
        <v>0</v>
      </c>
      <c r="F27" s="105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5">
        <v>0</v>
      </c>
      <c r="D28" s="105">
        <v>0</v>
      </c>
      <c r="E28" s="105">
        <v>0</v>
      </c>
      <c r="F28" s="105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5">
        <v>0</v>
      </c>
      <c r="D29" s="105">
        <v>0</v>
      </c>
      <c r="E29" s="105">
        <v>0</v>
      </c>
      <c r="F29" s="105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5">
        <v>0</v>
      </c>
      <c r="D30" s="105">
        <v>0</v>
      </c>
      <c r="E30" s="105">
        <v>0</v>
      </c>
      <c r="F30" s="105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5">
        <v>0</v>
      </c>
      <c r="D31" s="105">
        <v>0</v>
      </c>
      <c r="E31" s="105">
        <v>0</v>
      </c>
      <c r="F31" s="105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5">
        <v>0</v>
      </c>
      <c r="D32" s="105">
        <v>0</v>
      </c>
      <c r="E32" s="105">
        <v>0</v>
      </c>
      <c r="F32" s="105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5">
        <v>0</v>
      </c>
      <c r="D33" s="105">
        <v>0</v>
      </c>
      <c r="E33" s="105">
        <v>0</v>
      </c>
      <c r="F33" s="105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5">
        <v>0</v>
      </c>
      <c r="D34" s="105">
        <v>0</v>
      </c>
      <c r="E34" s="105">
        <v>0</v>
      </c>
      <c r="F34" s="105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5">
        <v>0</v>
      </c>
      <c r="D35" s="105">
        <v>0</v>
      </c>
      <c r="E35" s="105">
        <v>0</v>
      </c>
      <c r="F35" s="105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2">
        <v>0</v>
      </c>
      <c r="D37" s="82">
        <v>0</v>
      </c>
      <c r="E37" s="82">
        <v>0</v>
      </c>
      <c r="F37" s="82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0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75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6"/>
      <c r="H2" s="76"/>
      <c r="I2" s="78" t="s">
        <v>76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7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99615</v>
      </c>
      <c r="C5" s="105">
        <v>110386</v>
      </c>
      <c r="D5" s="105">
        <v>103847</v>
      </c>
      <c r="E5" s="105">
        <v>93302</v>
      </c>
      <c r="F5" s="105">
        <v>104157</v>
      </c>
      <c r="G5" s="106">
        <f>IF(E5&gt;0,F5/E5-1,"-")</f>
        <v>0.11634262931126882</v>
      </c>
      <c r="H5" s="71">
        <f>IF(B5&gt;0,((F5/B5)^(1/4)-1),"-")</f>
        <v>1.1209010565151445E-2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155531</v>
      </c>
      <c r="C6" s="105">
        <v>169207</v>
      </c>
      <c r="D6" s="105">
        <v>159960</v>
      </c>
      <c r="E6" s="105">
        <v>143478</v>
      </c>
      <c r="F6" s="105">
        <v>140865</v>
      </c>
      <c r="G6" s="106">
        <f t="shared" ref="G6:G38" si="0">IF(E6&gt;0,F6/E6-1,"-")</f>
        <v>-1.821185129427505E-2</v>
      </c>
      <c r="H6" s="71">
        <f t="shared" ref="H6:H38" si="1">IF(B6&gt;0,((F6/B6)^(1/4)-1),"-")</f>
        <v>-2.4456737582059018E-2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9909</v>
      </c>
      <c r="C7" s="105">
        <v>10935</v>
      </c>
      <c r="D7" s="105">
        <v>11174</v>
      </c>
      <c r="E7" s="105">
        <v>10470</v>
      </c>
      <c r="F7" s="105">
        <v>10443</v>
      </c>
      <c r="G7" s="106">
        <f t="shared" si="0"/>
        <v>-2.578796561604535E-3</v>
      </c>
      <c r="H7" s="71">
        <f t="shared" si="1"/>
        <v>1.3208588385447806E-2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12511</v>
      </c>
      <c r="C8" s="105">
        <v>12761</v>
      </c>
      <c r="D8" s="105">
        <v>13166</v>
      </c>
      <c r="E8" s="105">
        <v>11801</v>
      </c>
      <c r="F8" s="105">
        <v>10690</v>
      </c>
      <c r="G8" s="106">
        <f t="shared" si="0"/>
        <v>-9.4144564019998267E-2</v>
      </c>
      <c r="H8" s="71">
        <f t="shared" si="1"/>
        <v>-3.8561696630575182E-2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8828</v>
      </c>
      <c r="C9" s="105">
        <v>7407</v>
      </c>
      <c r="D9" s="105">
        <v>8805</v>
      </c>
      <c r="E9" s="105">
        <v>9302</v>
      </c>
      <c r="F9" s="105">
        <v>9287</v>
      </c>
      <c r="G9" s="106">
        <f t="shared" si="0"/>
        <v>-1.6125564394753322E-3</v>
      </c>
      <c r="H9" s="71">
        <f t="shared" si="1"/>
        <v>1.2752398194011416E-2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407</v>
      </c>
      <c r="C10" s="105">
        <v>522</v>
      </c>
      <c r="D10" s="105">
        <v>466</v>
      </c>
      <c r="E10" s="105">
        <v>587</v>
      </c>
      <c r="F10" s="105">
        <v>670</v>
      </c>
      <c r="G10" s="106">
        <f t="shared" si="0"/>
        <v>0.141396933560477</v>
      </c>
      <c r="H10" s="71">
        <f t="shared" si="1"/>
        <v>0.13271355681361996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183</v>
      </c>
      <c r="C11" s="105">
        <v>237</v>
      </c>
      <c r="D11" s="105">
        <v>203</v>
      </c>
      <c r="E11" s="105">
        <v>254</v>
      </c>
      <c r="F11" s="105">
        <v>317</v>
      </c>
      <c r="G11" s="106">
        <f t="shared" si="0"/>
        <v>0.24803149606299213</v>
      </c>
      <c r="H11" s="71">
        <f t="shared" si="1"/>
        <v>0.14723408886126221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1718</v>
      </c>
      <c r="C12" s="105">
        <v>1631</v>
      </c>
      <c r="D12" s="105">
        <v>1354</v>
      </c>
      <c r="E12" s="105">
        <v>1311</v>
      </c>
      <c r="F12" s="105">
        <v>1232</v>
      </c>
      <c r="G12" s="106">
        <f t="shared" si="0"/>
        <v>-6.0259344012204452E-2</v>
      </c>
      <c r="H12" s="71">
        <f t="shared" si="1"/>
        <v>-7.9768941209292565E-2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306</v>
      </c>
      <c r="C13" s="105">
        <v>269</v>
      </c>
      <c r="D13" s="105">
        <v>379</v>
      </c>
      <c r="E13" s="105">
        <v>464</v>
      </c>
      <c r="F13" s="105">
        <v>342</v>
      </c>
      <c r="G13" s="106">
        <f t="shared" si="0"/>
        <v>-0.26293103448275867</v>
      </c>
      <c r="H13" s="71">
        <f t="shared" si="1"/>
        <v>2.8196615313359485E-2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221</v>
      </c>
      <c r="C14" s="105">
        <v>180</v>
      </c>
      <c r="D14" s="105">
        <v>180</v>
      </c>
      <c r="E14" s="105">
        <v>240</v>
      </c>
      <c r="F14" s="105">
        <v>183</v>
      </c>
      <c r="G14" s="106">
        <f t="shared" si="0"/>
        <v>-0.23750000000000004</v>
      </c>
      <c r="H14" s="71">
        <f t="shared" si="1"/>
        <v>-4.6073960404913072E-2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1277</v>
      </c>
      <c r="C15" s="105">
        <v>1663</v>
      </c>
      <c r="D15" s="105">
        <v>1385</v>
      </c>
      <c r="E15" s="105">
        <v>1101</v>
      </c>
      <c r="F15" s="105">
        <v>1202</v>
      </c>
      <c r="G15" s="106">
        <f t="shared" si="0"/>
        <v>9.1734786557674752E-2</v>
      </c>
      <c r="H15" s="71">
        <f t="shared" si="1"/>
        <v>-1.501777655252301E-2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778</v>
      </c>
      <c r="C16" s="105">
        <v>648</v>
      </c>
      <c r="D16" s="105">
        <v>592</v>
      </c>
      <c r="E16" s="105">
        <v>593</v>
      </c>
      <c r="F16" s="105">
        <v>540</v>
      </c>
      <c r="G16" s="106">
        <f t="shared" si="0"/>
        <v>-8.9376053962900492E-2</v>
      </c>
      <c r="H16" s="71">
        <f t="shared" si="1"/>
        <v>-8.72464290490641E-2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131</v>
      </c>
      <c r="C17" s="105">
        <v>81</v>
      </c>
      <c r="D17" s="105">
        <v>56</v>
      </c>
      <c r="E17" s="105">
        <v>94</v>
      </c>
      <c r="F17" s="105">
        <v>164</v>
      </c>
      <c r="G17" s="106">
        <f t="shared" si="0"/>
        <v>0.74468085106382986</v>
      </c>
      <c r="H17" s="71">
        <f t="shared" si="1"/>
        <v>5.777460940879986E-2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20</v>
      </c>
      <c r="C18" s="105">
        <v>20</v>
      </c>
      <c r="D18" s="105">
        <v>48</v>
      </c>
      <c r="E18" s="105">
        <v>41</v>
      </c>
      <c r="F18" s="105">
        <v>38</v>
      </c>
      <c r="G18" s="106">
        <f t="shared" si="0"/>
        <v>-7.3170731707317027E-2</v>
      </c>
      <c r="H18" s="71">
        <f t="shared" si="1"/>
        <v>0.17405488594401852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47</v>
      </c>
      <c r="C19" s="105">
        <v>121</v>
      </c>
      <c r="D19" s="105">
        <v>56</v>
      </c>
      <c r="E19" s="105">
        <v>129</v>
      </c>
      <c r="F19" s="105">
        <v>145</v>
      </c>
      <c r="G19" s="106">
        <f t="shared" si="0"/>
        <v>0.12403100775193798</v>
      </c>
      <c r="H19" s="71">
        <f t="shared" si="1"/>
        <v>0.32531018665693168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332</v>
      </c>
      <c r="C20" s="105">
        <v>315</v>
      </c>
      <c r="D20" s="105">
        <v>471</v>
      </c>
      <c r="E20" s="105">
        <v>346</v>
      </c>
      <c r="F20" s="105">
        <v>307</v>
      </c>
      <c r="G20" s="106">
        <f t="shared" si="0"/>
        <v>-0.11271676300578037</v>
      </c>
      <c r="H20" s="71">
        <f t="shared" si="1"/>
        <v>-1.9381520975199851E-2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104</v>
      </c>
      <c r="C21" s="105">
        <v>144</v>
      </c>
      <c r="D21" s="105">
        <v>119</v>
      </c>
      <c r="E21" s="105">
        <v>255</v>
      </c>
      <c r="F21" s="105">
        <v>186</v>
      </c>
      <c r="G21" s="106">
        <f t="shared" si="0"/>
        <v>-0.27058823529411768</v>
      </c>
      <c r="H21" s="71">
        <f t="shared" si="1"/>
        <v>0.15643146894340143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101</v>
      </c>
      <c r="C22" s="105">
        <v>129</v>
      </c>
      <c r="D22" s="105">
        <v>365</v>
      </c>
      <c r="E22" s="105">
        <v>172</v>
      </c>
      <c r="F22" s="105">
        <v>63</v>
      </c>
      <c r="G22" s="106">
        <f t="shared" si="0"/>
        <v>-0.63372093023255816</v>
      </c>
      <c r="H22" s="71">
        <f t="shared" si="1"/>
        <v>-0.11130079038696594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23</v>
      </c>
      <c r="C23" s="105">
        <v>39</v>
      </c>
      <c r="D23" s="105">
        <v>33</v>
      </c>
      <c r="E23" s="105">
        <v>59</v>
      </c>
      <c r="F23" s="105">
        <v>33</v>
      </c>
      <c r="G23" s="106">
        <f t="shared" si="0"/>
        <v>-0.44067796610169496</v>
      </c>
      <c r="H23" s="71">
        <f t="shared" si="1"/>
        <v>9.445151297672183E-2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155</v>
      </c>
      <c r="C24" s="105">
        <v>184</v>
      </c>
      <c r="D24" s="105">
        <v>163</v>
      </c>
      <c r="E24" s="105">
        <v>217</v>
      </c>
      <c r="F24" s="105">
        <v>189</v>
      </c>
      <c r="G24" s="106">
        <f t="shared" si="0"/>
        <v>-0.12903225806451613</v>
      </c>
      <c r="H24" s="71">
        <f t="shared" si="1"/>
        <v>5.0830153880349727E-2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723</v>
      </c>
      <c r="C25" s="105">
        <v>662</v>
      </c>
      <c r="D25" s="105">
        <v>721</v>
      </c>
      <c r="E25" s="105">
        <v>835</v>
      </c>
      <c r="F25" s="105">
        <v>784</v>
      </c>
      <c r="G25" s="106">
        <f t="shared" si="0"/>
        <v>-6.1077844311377194E-2</v>
      </c>
      <c r="H25" s="71">
        <f t="shared" si="1"/>
        <v>2.0456370761554155E-2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52</v>
      </c>
      <c r="C26" s="105">
        <v>71</v>
      </c>
      <c r="D26" s="105">
        <v>65</v>
      </c>
      <c r="E26" s="105">
        <v>41</v>
      </c>
      <c r="F26" s="105">
        <v>44</v>
      </c>
      <c r="G26" s="106">
        <f t="shared" si="0"/>
        <v>7.3170731707317138E-2</v>
      </c>
      <c r="H26" s="71">
        <f t="shared" si="1"/>
        <v>-4.0903440206461861E-2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213</v>
      </c>
      <c r="C27" s="105">
        <v>219</v>
      </c>
      <c r="D27" s="105">
        <v>221</v>
      </c>
      <c r="E27" s="105">
        <v>186</v>
      </c>
      <c r="F27" s="105">
        <v>393</v>
      </c>
      <c r="G27" s="106">
        <f t="shared" si="0"/>
        <v>1.1129032258064515</v>
      </c>
      <c r="H27" s="71">
        <f t="shared" si="1"/>
        <v>0.16547573692749906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118</v>
      </c>
      <c r="C28" s="105">
        <v>134</v>
      </c>
      <c r="D28" s="105">
        <v>118</v>
      </c>
      <c r="E28" s="105">
        <v>63</v>
      </c>
      <c r="F28" s="105">
        <v>114</v>
      </c>
      <c r="G28" s="106">
        <f t="shared" si="0"/>
        <v>0.80952380952380953</v>
      </c>
      <c r="H28" s="71">
        <f t="shared" si="1"/>
        <v>-8.5844850853794563E-3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11</v>
      </c>
      <c r="C29" s="105">
        <v>7</v>
      </c>
      <c r="D29" s="105">
        <v>8</v>
      </c>
      <c r="E29" s="105">
        <v>8</v>
      </c>
      <c r="F29" s="105">
        <v>17</v>
      </c>
      <c r="G29" s="106">
        <f t="shared" si="0"/>
        <v>1.125</v>
      </c>
      <c r="H29" s="71">
        <f t="shared" si="1"/>
        <v>0.1149722512314475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5">
        <v>4</v>
      </c>
      <c r="D30" s="105">
        <v>7</v>
      </c>
      <c r="E30" s="105">
        <v>45</v>
      </c>
      <c r="F30" s="105">
        <v>9</v>
      </c>
      <c r="G30" s="106">
        <f t="shared" si="0"/>
        <v>-0.8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8</v>
      </c>
      <c r="C31" s="105">
        <v>3</v>
      </c>
      <c r="D31" s="105">
        <v>4</v>
      </c>
      <c r="E31" s="105">
        <v>0</v>
      </c>
      <c r="F31" s="105">
        <v>9</v>
      </c>
      <c r="G31" s="106" t="str">
        <f t="shared" si="0"/>
        <v>-</v>
      </c>
      <c r="H31" s="71">
        <f t="shared" si="1"/>
        <v>2.9883571953558841E-2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127</v>
      </c>
      <c r="C32" s="105">
        <v>150</v>
      </c>
      <c r="D32" s="105">
        <v>212</v>
      </c>
      <c r="E32" s="105">
        <v>114</v>
      </c>
      <c r="F32" s="105">
        <v>74</v>
      </c>
      <c r="G32" s="106">
        <f t="shared" si="0"/>
        <v>-0.35087719298245612</v>
      </c>
      <c r="H32" s="71">
        <f t="shared" si="1"/>
        <v>-0.12631073476750421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2</v>
      </c>
      <c r="C33" s="105">
        <v>6</v>
      </c>
      <c r="D33" s="105">
        <v>7</v>
      </c>
      <c r="E33" s="105">
        <v>9</v>
      </c>
      <c r="F33" s="105">
        <v>6</v>
      </c>
      <c r="G33" s="106">
        <f t="shared" si="0"/>
        <v>-0.33333333333333337</v>
      </c>
      <c r="H33" s="71">
        <f t="shared" si="1"/>
        <v>0.3160740129524926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228</v>
      </c>
      <c r="C34" s="105">
        <v>177</v>
      </c>
      <c r="D34" s="105">
        <v>225</v>
      </c>
      <c r="E34" s="105">
        <v>175</v>
      </c>
      <c r="F34" s="105">
        <v>192</v>
      </c>
      <c r="G34" s="106">
        <f t="shared" si="0"/>
        <v>9.7142857142857197E-2</v>
      </c>
      <c r="H34" s="71">
        <f t="shared" si="1"/>
        <v>-4.2052749112850618E-2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34</v>
      </c>
      <c r="C35" s="105">
        <v>12</v>
      </c>
      <c r="D35" s="105">
        <v>19</v>
      </c>
      <c r="E35" s="105">
        <v>45</v>
      </c>
      <c r="F35" s="105">
        <v>34</v>
      </c>
      <c r="G35" s="106">
        <f t="shared" si="0"/>
        <v>-0.24444444444444446</v>
      </c>
      <c r="H35" s="71">
        <f t="shared" si="1"/>
        <v>0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840</v>
      </c>
      <c r="C36" s="108">
        <f t="shared" si="2"/>
        <v>1093</v>
      </c>
      <c r="D36" s="108">
        <f t="shared" si="2"/>
        <v>682</v>
      </c>
      <c r="E36" s="108">
        <f t="shared" si="2"/>
        <v>552</v>
      </c>
      <c r="F36" s="108">
        <v>815</v>
      </c>
      <c r="G36" s="106">
        <f t="shared" si="0"/>
        <v>0.47644927536231885</v>
      </c>
      <c r="H36" s="71">
        <f t="shared" si="1"/>
        <v>-7.5249890770283656E-3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194938</v>
      </c>
      <c r="C37" s="82">
        <v>209031</v>
      </c>
      <c r="D37" s="82">
        <v>201264</v>
      </c>
      <c r="E37" s="82">
        <v>182987</v>
      </c>
      <c r="F37" s="82">
        <v>179387</v>
      </c>
      <c r="G37" s="84">
        <f t="shared" si="0"/>
        <v>-1.9673528720619449E-2</v>
      </c>
      <c r="H37" s="85">
        <f t="shared" si="1"/>
        <v>-2.0569519912815859E-2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294553</v>
      </c>
      <c r="C38" s="81">
        <v>319417</v>
      </c>
      <c r="D38" s="81">
        <v>305111</v>
      </c>
      <c r="E38" s="81">
        <v>276289</v>
      </c>
      <c r="F38" s="81">
        <v>283544</v>
      </c>
      <c r="G38" s="84">
        <f t="shared" si="0"/>
        <v>2.6258736323197862E-2</v>
      </c>
      <c r="H38" s="84">
        <f t="shared" si="1"/>
        <v>-9.4777104342917973E-3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0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16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75</v>
      </c>
    </row>
    <row r="2" spans="1:10" s="1" customFormat="1" ht="18.75" customHeight="1" x14ac:dyDescent="0.3">
      <c r="A2" s="75" t="s">
        <v>124</v>
      </c>
      <c r="B2" s="76"/>
      <c r="C2" s="76"/>
      <c r="D2" s="76"/>
      <c r="E2" s="76"/>
      <c r="F2" s="77"/>
      <c r="G2" s="76"/>
      <c r="H2" s="76"/>
      <c r="I2" s="78" t="s">
        <v>76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17" t="s">
        <v>3</v>
      </c>
    </row>
    <row r="4" spans="1:10" ht="12.75" customHeight="1" x14ac:dyDescent="0.2">
      <c r="A4" s="6"/>
      <c r="B4" s="19"/>
      <c r="C4" s="7"/>
      <c r="D4" s="7"/>
      <c r="E4" s="7"/>
      <c r="F4" s="7"/>
      <c r="G4" s="8" t="s">
        <v>121</v>
      </c>
      <c r="H4" s="8" t="s">
        <v>122</v>
      </c>
      <c r="I4" s="9"/>
    </row>
    <row r="5" spans="1:10" ht="14.1" customHeight="1" x14ac:dyDescent="0.2">
      <c r="A5" s="99" t="s">
        <v>4</v>
      </c>
      <c r="B5" s="64">
        <v>814566</v>
      </c>
      <c r="C5" s="36">
        <v>849582</v>
      </c>
      <c r="D5" s="59">
        <v>924624</v>
      </c>
      <c r="E5" s="59">
        <v>971399</v>
      </c>
      <c r="F5" s="59">
        <v>984340</v>
      </c>
      <c r="G5" s="34">
        <f>IF(E5&gt;0,F5/E5-1,"-")</f>
        <v>1.3322023185117438E-2</v>
      </c>
      <c r="H5" s="35">
        <f>IF(B5&gt;0,((F5/B5)^(1/4)-1),"-")</f>
        <v>4.8466874298217055E-2</v>
      </c>
      <c r="I5" s="101" t="s">
        <v>5</v>
      </c>
      <c r="J5" s="16"/>
    </row>
    <row r="6" spans="1:10" ht="14.1" customHeight="1" x14ac:dyDescent="0.2">
      <c r="A6" s="100" t="s">
        <v>8</v>
      </c>
      <c r="B6" s="65">
        <v>152756</v>
      </c>
      <c r="C6" s="36">
        <v>145155</v>
      </c>
      <c r="D6" s="59">
        <v>144723</v>
      </c>
      <c r="E6" s="59">
        <v>151159</v>
      </c>
      <c r="F6" s="59">
        <v>140288</v>
      </c>
      <c r="G6" s="34">
        <f t="shared" ref="G6:G38" si="0">IF(E6&gt;0,F6/E6-1,"-")</f>
        <v>-7.1917649627213698E-2</v>
      </c>
      <c r="H6" s="35">
        <f t="shared" ref="H6:H38" si="1">IF(B6&gt;0,((F6/B6)^(1/4)-1),"-")</f>
        <v>-2.1061155949918753E-2</v>
      </c>
      <c r="I6" s="102" t="s">
        <v>9</v>
      </c>
      <c r="J6" s="16"/>
    </row>
    <row r="7" spans="1:10" ht="14.1" customHeight="1" x14ac:dyDescent="0.2">
      <c r="A7" s="100" t="s">
        <v>10</v>
      </c>
      <c r="B7" s="65">
        <v>83924</v>
      </c>
      <c r="C7" s="36">
        <v>81334</v>
      </c>
      <c r="D7" s="59">
        <v>83764</v>
      </c>
      <c r="E7" s="59">
        <v>87792</v>
      </c>
      <c r="F7" s="59">
        <v>86414</v>
      </c>
      <c r="G7" s="34">
        <f t="shared" si="0"/>
        <v>-1.5696190996901782E-2</v>
      </c>
      <c r="H7" s="35">
        <f t="shared" si="1"/>
        <v>7.3362978180195881E-3</v>
      </c>
      <c r="I7" s="102" t="s">
        <v>11</v>
      </c>
      <c r="J7" s="16"/>
    </row>
    <row r="8" spans="1:10" ht="14.1" customHeight="1" x14ac:dyDescent="0.2">
      <c r="A8" s="100" t="s">
        <v>6</v>
      </c>
      <c r="B8" s="65">
        <v>206587</v>
      </c>
      <c r="C8" s="36">
        <v>194862</v>
      </c>
      <c r="D8" s="59">
        <v>206150</v>
      </c>
      <c r="E8" s="59">
        <v>221634</v>
      </c>
      <c r="F8" s="59">
        <v>223499</v>
      </c>
      <c r="G8" s="34">
        <f t="shared" si="0"/>
        <v>8.4147739065305593E-3</v>
      </c>
      <c r="H8" s="35">
        <f t="shared" si="1"/>
        <v>1.9866082639874438E-2</v>
      </c>
      <c r="I8" s="102" t="s">
        <v>7</v>
      </c>
      <c r="J8" s="16"/>
    </row>
    <row r="9" spans="1:10" ht="14.1" customHeight="1" x14ac:dyDescent="0.2">
      <c r="A9" s="100" t="s">
        <v>14</v>
      </c>
      <c r="B9" s="65">
        <v>90786</v>
      </c>
      <c r="C9" s="36">
        <v>78026</v>
      </c>
      <c r="D9" s="59">
        <v>87872</v>
      </c>
      <c r="E9" s="59">
        <v>84013</v>
      </c>
      <c r="F9" s="59">
        <v>89438</v>
      </c>
      <c r="G9" s="34">
        <f t="shared" si="0"/>
        <v>6.4573339840262811E-2</v>
      </c>
      <c r="H9" s="35">
        <f t="shared" si="1"/>
        <v>-3.7328756576356925E-3</v>
      </c>
      <c r="I9" s="102" t="s">
        <v>15</v>
      </c>
      <c r="J9" s="16"/>
    </row>
    <row r="10" spans="1:10" ht="14.1" customHeight="1" x14ac:dyDescent="0.2">
      <c r="A10" s="100" t="s">
        <v>25</v>
      </c>
      <c r="B10" s="65">
        <v>13475</v>
      </c>
      <c r="C10" s="36">
        <v>12715</v>
      </c>
      <c r="D10" s="59">
        <v>13838</v>
      </c>
      <c r="E10" s="59">
        <v>15878</v>
      </c>
      <c r="F10" s="59">
        <v>15649</v>
      </c>
      <c r="G10" s="34">
        <f t="shared" si="0"/>
        <v>-1.4422471343997989E-2</v>
      </c>
      <c r="H10" s="35">
        <f t="shared" si="1"/>
        <v>3.8100628963627647E-2</v>
      </c>
      <c r="I10" s="102" t="s">
        <v>26</v>
      </c>
      <c r="J10" s="16"/>
    </row>
    <row r="11" spans="1:10" ht="14.1" customHeight="1" x14ac:dyDescent="0.2">
      <c r="A11" s="100" t="s">
        <v>16</v>
      </c>
      <c r="B11" s="65">
        <v>3415</v>
      </c>
      <c r="C11" s="36">
        <v>3696</v>
      </c>
      <c r="D11" s="59">
        <v>4953</v>
      </c>
      <c r="E11" s="59">
        <v>4870</v>
      </c>
      <c r="F11" s="59">
        <v>5382</v>
      </c>
      <c r="G11" s="34">
        <f t="shared" si="0"/>
        <v>0.10513347022587261</v>
      </c>
      <c r="H11" s="35">
        <f t="shared" si="1"/>
        <v>0.12043907509821739</v>
      </c>
      <c r="I11" s="102" t="s">
        <v>17</v>
      </c>
      <c r="J11" s="16"/>
    </row>
    <row r="12" spans="1:10" ht="14.1" customHeight="1" x14ac:dyDescent="0.2">
      <c r="A12" s="100" t="s">
        <v>18</v>
      </c>
      <c r="B12" s="65">
        <v>7556</v>
      </c>
      <c r="C12" s="36">
        <v>7801</v>
      </c>
      <c r="D12" s="59">
        <v>7873</v>
      </c>
      <c r="E12" s="59">
        <v>8170</v>
      </c>
      <c r="F12" s="59">
        <v>8211</v>
      </c>
      <c r="G12" s="34">
        <f t="shared" si="0"/>
        <v>5.0183598531212681E-3</v>
      </c>
      <c r="H12" s="35">
        <f t="shared" si="1"/>
        <v>2.1000666804412038E-2</v>
      </c>
      <c r="I12" s="102" t="s">
        <v>19</v>
      </c>
      <c r="J12" s="16"/>
    </row>
    <row r="13" spans="1:10" ht="14.1" customHeight="1" x14ac:dyDescent="0.2">
      <c r="A13" s="100" t="s">
        <v>27</v>
      </c>
      <c r="B13" s="65">
        <v>5042</v>
      </c>
      <c r="C13" s="36">
        <v>4841</v>
      </c>
      <c r="D13" s="59">
        <v>7468</v>
      </c>
      <c r="E13" s="59">
        <v>7249</v>
      </c>
      <c r="F13" s="59">
        <v>6787</v>
      </c>
      <c r="G13" s="34">
        <f t="shared" si="0"/>
        <v>-6.3732928679817946E-2</v>
      </c>
      <c r="H13" s="35">
        <f t="shared" si="1"/>
        <v>7.7131562577664736E-2</v>
      </c>
      <c r="I13" s="102" t="s">
        <v>28</v>
      </c>
      <c r="J13" s="16"/>
    </row>
    <row r="14" spans="1:10" ht="14.1" customHeight="1" x14ac:dyDescent="0.2">
      <c r="A14" s="100" t="s">
        <v>29</v>
      </c>
      <c r="B14" s="65">
        <v>1600</v>
      </c>
      <c r="C14" s="36">
        <v>1457</v>
      </c>
      <c r="D14" s="59">
        <v>2101</v>
      </c>
      <c r="E14" s="59">
        <v>2255</v>
      </c>
      <c r="F14" s="59">
        <v>2806</v>
      </c>
      <c r="G14" s="34">
        <f t="shared" si="0"/>
        <v>0.24434589800443463</v>
      </c>
      <c r="H14" s="35">
        <f t="shared" si="1"/>
        <v>0.15077898130566436</v>
      </c>
      <c r="I14" s="102" t="s">
        <v>29</v>
      </c>
      <c r="J14" s="16"/>
    </row>
    <row r="15" spans="1:10" ht="14.1" customHeight="1" x14ac:dyDescent="0.2">
      <c r="A15" s="100" t="s">
        <v>12</v>
      </c>
      <c r="B15" s="65">
        <v>41745</v>
      </c>
      <c r="C15" s="36">
        <v>35916</v>
      </c>
      <c r="D15" s="59">
        <v>42434</v>
      </c>
      <c r="E15" s="59">
        <v>45491</v>
      </c>
      <c r="F15" s="59">
        <v>41560</v>
      </c>
      <c r="G15" s="34">
        <f t="shared" si="0"/>
        <v>-8.641269701699239E-2</v>
      </c>
      <c r="H15" s="35">
        <f t="shared" si="1"/>
        <v>-1.1097631106886663E-3</v>
      </c>
      <c r="I15" s="102" t="s">
        <v>13</v>
      </c>
      <c r="J15" s="16"/>
    </row>
    <row r="16" spans="1:10" ht="14.1" customHeight="1" x14ac:dyDescent="0.2">
      <c r="A16" s="100" t="s">
        <v>23</v>
      </c>
      <c r="B16" s="65">
        <v>19841</v>
      </c>
      <c r="C16" s="36">
        <v>20019</v>
      </c>
      <c r="D16" s="59">
        <v>23841</v>
      </c>
      <c r="E16" s="59">
        <v>24657</v>
      </c>
      <c r="F16" s="59">
        <v>25103</v>
      </c>
      <c r="G16" s="34">
        <f t="shared" si="0"/>
        <v>1.8088169688120992E-2</v>
      </c>
      <c r="H16" s="35">
        <f t="shared" si="1"/>
        <v>6.0572879270074154E-2</v>
      </c>
      <c r="I16" s="102" t="s">
        <v>24</v>
      </c>
      <c r="J16" s="16"/>
    </row>
    <row r="17" spans="1:10" ht="14.1" customHeight="1" x14ac:dyDescent="0.2">
      <c r="A17" s="100" t="s">
        <v>22</v>
      </c>
      <c r="B17" s="65">
        <v>5707</v>
      </c>
      <c r="C17" s="36">
        <v>4764</v>
      </c>
      <c r="D17" s="59">
        <v>4881</v>
      </c>
      <c r="E17" s="59">
        <v>4459</v>
      </c>
      <c r="F17" s="59">
        <v>4453</v>
      </c>
      <c r="G17" s="34">
        <f t="shared" si="0"/>
        <v>-1.3455931823278533E-3</v>
      </c>
      <c r="H17" s="35">
        <f t="shared" si="1"/>
        <v>-6.0144243762230709E-2</v>
      </c>
      <c r="I17" s="102" t="s">
        <v>22</v>
      </c>
      <c r="J17" s="16"/>
    </row>
    <row r="18" spans="1:10" ht="14.1" customHeight="1" x14ac:dyDescent="0.2">
      <c r="A18" s="100" t="s">
        <v>20</v>
      </c>
      <c r="B18" s="65">
        <v>2469</v>
      </c>
      <c r="C18" s="36">
        <v>2182</v>
      </c>
      <c r="D18" s="59">
        <v>2037</v>
      </c>
      <c r="E18" s="59">
        <v>2204</v>
      </c>
      <c r="F18" s="59">
        <v>1848</v>
      </c>
      <c r="G18" s="34">
        <f t="shared" si="0"/>
        <v>-0.16152450090744097</v>
      </c>
      <c r="H18" s="35">
        <f t="shared" si="1"/>
        <v>-6.9866643739159962E-2</v>
      </c>
      <c r="I18" s="102" t="s">
        <v>21</v>
      </c>
      <c r="J18" s="16"/>
    </row>
    <row r="19" spans="1:10" ht="14.1" customHeight="1" x14ac:dyDescent="0.2">
      <c r="A19" s="100" t="s">
        <v>30</v>
      </c>
      <c r="B19" s="65">
        <v>2410</v>
      </c>
      <c r="C19" s="36">
        <v>3250</v>
      </c>
      <c r="D19" s="59">
        <v>4248</v>
      </c>
      <c r="E19" s="59">
        <v>4865</v>
      </c>
      <c r="F19" s="59">
        <v>5304</v>
      </c>
      <c r="G19" s="34">
        <f t="shared" si="0"/>
        <v>9.0236382322713249E-2</v>
      </c>
      <c r="H19" s="35">
        <f t="shared" si="1"/>
        <v>0.21799812069753854</v>
      </c>
      <c r="I19" s="102" t="s">
        <v>31</v>
      </c>
      <c r="J19" s="16"/>
    </row>
    <row r="20" spans="1:10" ht="14.1" customHeight="1" x14ac:dyDescent="0.2">
      <c r="A20" s="100" t="s">
        <v>77</v>
      </c>
      <c r="B20" s="65">
        <v>21119</v>
      </c>
      <c r="C20" s="36">
        <v>14361</v>
      </c>
      <c r="D20" s="59">
        <v>15202</v>
      </c>
      <c r="E20" s="59">
        <v>14872</v>
      </c>
      <c r="F20" s="59">
        <v>15203</v>
      </c>
      <c r="G20" s="34">
        <f t="shared" si="0"/>
        <v>2.2256589564281892E-2</v>
      </c>
      <c r="H20" s="35">
        <f t="shared" si="1"/>
        <v>-7.8884720777410378E-2</v>
      </c>
      <c r="I20" s="102" t="s">
        <v>78</v>
      </c>
      <c r="J20" s="16"/>
    </row>
    <row r="21" spans="1:10" ht="14.1" customHeight="1" x14ac:dyDescent="0.2">
      <c r="A21" s="100" t="s">
        <v>87</v>
      </c>
      <c r="B21" s="16">
        <v>3322</v>
      </c>
      <c r="C21" s="36">
        <v>2561</v>
      </c>
      <c r="D21" s="59">
        <v>4102</v>
      </c>
      <c r="E21" s="59">
        <v>3980</v>
      </c>
      <c r="F21" s="59">
        <v>3788</v>
      </c>
      <c r="G21" s="34">
        <f t="shared" si="0"/>
        <v>-4.8241206030150807E-2</v>
      </c>
      <c r="H21" s="35">
        <f t="shared" si="1"/>
        <v>3.3362234221348874E-2</v>
      </c>
      <c r="I21" s="102" t="s">
        <v>36</v>
      </c>
      <c r="J21" s="16"/>
    </row>
    <row r="22" spans="1:10" ht="14.1" customHeight="1" x14ac:dyDescent="0.2">
      <c r="A22" s="100" t="s">
        <v>79</v>
      </c>
      <c r="B22" s="65">
        <v>2947</v>
      </c>
      <c r="C22" s="36">
        <v>2683</v>
      </c>
      <c r="D22" s="59">
        <v>2396</v>
      </c>
      <c r="E22" s="59">
        <v>2852</v>
      </c>
      <c r="F22" s="59">
        <v>3039</v>
      </c>
      <c r="G22" s="34">
        <f t="shared" si="0"/>
        <v>6.5568022440392726E-2</v>
      </c>
      <c r="H22" s="35">
        <f t="shared" si="1"/>
        <v>7.7148095104289105E-3</v>
      </c>
      <c r="I22" s="102" t="s">
        <v>80</v>
      </c>
      <c r="J22" s="16"/>
    </row>
    <row r="23" spans="1:10" ht="14.1" customHeight="1" x14ac:dyDescent="0.2">
      <c r="A23" s="100" t="s">
        <v>115</v>
      </c>
      <c r="B23" s="65">
        <v>3937</v>
      </c>
      <c r="C23" s="36">
        <v>3518</v>
      </c>
      <c r="D23" s="59">
        <v>4918</v>
      </c>
      <c r="E23" s="59">
        <v>4993</v>
      </c>
      <c r="F23" s="59">
        <v>5419</v>
      </c>
      <c r="G23" s="34">
        <f t="shared" ref="G23:G36" si="2">IF(E23&gt;0,F23/E23-1,"-")</f>
        <v>8.5319447226116507E-2</v>
      </c>
      <c r="H23" s="35">
        <f t="shared" ref="H23:H36" si="3">IF(B23&gt;0,((F23/B23)^(1/4)-1),"-")</f>
        <v>8.3149576025311589E-2</v>
      </c>
      <c r="I23" s="102" t="s">
        <v>118</v>
      </c>
      <c r="J23" s="16"/>
    </row>
    <row r="24" spans="1:10" ht="14.1" customHeight="1" x14ac:dyDescent="0.2">
      <c r="A24" s="100" t="s">
        <v>32</v>
      </c>
      <c r="B24" s="65">
        <v>2493</v>
      </c>
      <c r="C24" s="36">
        <v>2047</v>
      </c>
      <c r="D24" s="59">
        <v>3023</v>
      </c>
      <c r="E24" s="59">
        <v>3299</v>
      </c>
      <c r="F24" s="59">
        <v>3285</v>
      </c>
      <c r="G24" s="34">
        <f t="shared" si="2"/>
        <v>-4.243710215216745E-3</v>
      </c>
      <c r="H24" s="35">
        <f t="shared" si="3"/>
        <v>7.1404025668850624E-2</v>
      </c>
      <c r="I24" s="102" t="s">
        <v>33</v>
      </c>
      <c r="J24" s="16"/>
    </row>
    <row r="25" spans="1:10" ht="14.1" customHeight="1" x14ac:dyDescent="0.2">
      <c r="A25" s="100" t="s">
        <v>34</v>
      </c>
      <c r="B25" s="16">
        <v>7815</v>
      </c>
      <c r="C25" s="36">
        <v>9575</v>
      </c>
      <c r="D25" s="59">
        <v>10493</v>
      </c>
      <c r="E25" s="59">
        <v>10862</v>
      </c>
      <c r="F25" s="59">
        <v>10972</v>
      </c>
      <c r="G25" s="34">
        <f t="shared" si="2"/>
        <v>1.0127048425704333E-2</v>
      </c>
      <c r="H25" s="35">
        <f t="shared" si="3"/>
        <v>8.8526995796577967E-2</v>
      </c>
      <c r="I25" s="102" t="s">
        <v>35</v>
      </c>
      <c r="J25" s="16"/>
    </row>
    <row r="26" spans="1:10" ht="14.1" customHeight="1" x14ac:dyDescent="0.2">
      <c r="A26" s="100" t="s">
        <v>37</v>
      </c>
      <c r="B26" s="16">
        <v>6806</v>
      </c>
      <c r="C26" s="36">
        <v>3373</v>
      </c>
      <c r="D26" s="59">
        <v>4996</v>
      </c>
      <c r="E26" s="59">
        <v>8313</v>
      </c>
      <c r="F26" s="59">
        <v>6959</v>
      </c>
      <c r="G26" s="34">
        <f t="shared" si="2"/>
        <v>-0.16287742090701307</v>
      </c>
      <c r="H26" s="35">
        <f t="shared" si="3"/>
        <v>5.5732756824631302E-3</v>
      </c>
      <c r="I26" s="102" t="s">
        <v>38</v>
      </c>
      <c r="J26" s="16"/>
    </row>
    <row r="27" spans="1:10" ht="14.1" customHeight="1" x14ac:dyDescent="0.2">
      <c r="A27" s="100" t="s">
        <v>39</v>
      </c>
      <c r="B27" s="16">
        <v>23442</v>
      </c>
      <c r="C27" s="36">
        <v>21819</v>
      </c>
      <c r="D27" s="59">
        <v>26439</v>
      </c>
      <c r="E27" s="59">
        <v>28481</v>
      </c>
      <c r="F27" s="59">
        <v>22622</v>
      </c>
      <c r="G27" s="34">
        <f t="shared" si="2"/>
        <v>-0.20571609142937397</v>
      </c>
      <c r="H27" s="35">
        <f t="shared" si="3"/>
        <v>-8.862098351093084E-3</v>
      </c>
      <c r="I27" s="102" t="s">
        <v>40</v>
      </c>
      <c r="J27" s="16"/>
    </row>
    <row r="28" spans="1:10" ht="14.1" customHeight="1" x14ac:dyDescent="0.2">
      <c r="A28" s="100" t="s">
        <v>41</v>
      </c>
      <c r="B28" s="16">
        <v>3334</v>
      </c>
      <c r="C28" s="36">
        <v>3015</v>
      </c>
      <c r="D28" s="59">
        <v>3661</v>
      </c>
      <c r="E28" s="59">
        <v>3878</v>
      </c>
      <c r="F28" s="59">
        <v>3872</v>
      </c>
      <c r="G28" s="34">
        <f t="shared" si="2"/>
        <v>-1.5471892728210479E-3</v>
      </c>
      <c r="H28" s="35">
        <f t="shared" si="3"/>
        <v>3.8107761959159214E-2</v>
      </c>
      <c r="I28" s="102" t="s">
        <v>41</v>
      </c>
      <c r="J28" s="16"/>
    </row>
    <row r="29" spans="1:10" ht="14.1" customHeight="1" x14ac:dyDescent="0.2">
      <c r="A29" s="100" t="s">
        <v>42</v>
      </c>
      <c r="B29" s="65">
        <v>5106</v>
      </c>
      <c r="C29" s="36">
        <v>3553</v>
      </c>
      <c r="D29" s="59">
        <v>3805</v>
      </c>
      <c r="E29" s="59">
        <v>4112</v>
      </c>
      <c r="F29" s="59">
        <v>4136</v>
      </c>
      <c r="G29" s="34">
        <f t="shared" si="2"/>
        <v>5.8365758754863606E-3</v>
      </c>
      <c r="H29" s="35">
        <f t="shared" si="3"/>
        <v>-5.1308673753668543E-2</v>
      </c>
      <c r="I29" s="102" t="s">
        <v>42</v>
      </c>
      <c r="J29" s="16"/>
    </row>
    <row r="30" spans="1:10" ht="14.1" customHeight="1" x14ac:dyDescent="0.2">
      <c r="A30" s="100" t="s">
        <v>81</v>
      </c>
      <c r="B30" s="65">
        <v>14922</v>
      </c>
      <c r="C30" s="36">
        <v>20079</v>
      </c>
      <c r="D30" s="59">
        <v>11594</v>
      </c>
      <c r="E30" s="59">
        <v>14116</v>
      </c>
      <c r="F30" s="59">
        <v>18973</v>
      </c>
      <c r="G30" s="34">
        <f t="shared" si="2"/>
        <v>0.34407764239161232</v>
      </c>
      <c r="H30" s="35">
        <f t="shared" si="3"/>
        <v>6.1884405083507454E-2</v>
      </c>
      <c r="I30" s="102" t="s">
        <v>81</v>
      </c>
      <c r="J30" s="16"/>
    </row>
    <row r="31" spans="1:10" ht="14.1" customHeight="1" x14ac:dyDescent="0.2">
      <c r="A31" s="100" t="s">
        <v>82</v>
      </c>
      <c r="B31" s="65">
        <v>1079</v>
      </c>
      <c r="C31" s="36">
        <v>1151</v>
      </c>
      <c r="D31" s="59">
        <v>1693</v>
      </c>
      <c r="E31" s="59">
        <v>1231</v>
      </c>
      <c r="F31" s="59">
        <v>3311</v>
      </c>
      <c r="G31" s="34">
        <f t="shared" si="2"/>
        <v>1.6896831844029245</v>
      </c>
      <c r="H31" s="35">
        <f t="shared" si="3"/>
        <v>0.32353196342350032</v>
      </c>
      <c r="I31" s="102" t="s">
        <v>82</v>
      </c>
      <c r="J31" s="16"/>
    </row>
    <row r="32" spans="1:10" ht="14.1" customHeight="1" x14ac:dyDescent="0.2">
      <c r="A32" s="100" t="s">
        <v>83</v>
      </c>
      <c r="B32" s="65">
        <v>4437</v>
      </c>
      <c r="C32" s="36">
        <v>3085</v>
      </c>
      <c r="D32" s="59">
        <v>3441</v>
      </c>
      <c r="E32" s="59">
        <v>4857</v>
      </c>
      <c r="F32" s="59">
        <v>5568</v>
      </c>
      <c r="G32" s="34">
        <f t="shared" si="2"/>
        <v>0.14638665843113041</v>
      </c>
      <c r="H32" s="35">
        <f t="shared" si="3"/>
        <v>5.840638094373185E-2</v>
      </c>
      <c r="I32" s="102" t="s">
        <v>84</v>
      </c>
      <c r="J32" s="16"/>
    </row>
    <row r="33" spans="1:10" ht="14.1" customHeight="1" x14ac:dyDescent="0.2">
      <c r="A33" s="100" t="s">
        <v>85</v>
      </c>
      <c r="B33" s="65">
        <v>1477</v>
      </c>
      <c r="C33" s="36">
        <v>1687</v>
      </c>
      <c r="D33" s="59">
        <v>1623</v>
      </c>
      <c r="E33" s="59">
        <v>2000</v>
      </c>
      <c r="F33" s="59">
        <v>1809</v>
      </c>
      <c r="G33" s="34">
        <f t="shared" si="2"/>
        <v>-9.5500000000000029E-2</v>
      </c>
      <c r="H33" s="35">
        <f t="shared" si="3"/>
        <v>5.1997040097448766E-2</v>
      </c>
      <c r="I33" s="102" t="s">
        <v>86</v>
      </c>
      <c r="J33" s="16"/>
    </row>
    <row r="34" spans="1:10" ht="14.1" customHeight="1" x14ac:dyDescent="0.2">
      <c r="A34" s="100" t="s">
        <v>116</v>
      </c>
      <c r="B34" s="65">
        <v>1868</v>
      </c>
      <c r="C34" s="36">
        <v>1448</v>
      </c>
      <c r="D34" s="59">
        <v>2409</v>
      </c>
      <c r="E34" s="59">
        <v>2004</v>
      </c>
      <c r="F34" s="59">
        <v>2380</v>
      </c>
      <c r="G34" s="34">
        <f t="shared" si="2"/>
        <v>0.18762475049900207</v>
      </c>
      <c r="H34" s="35">
        <f t="shared" si="3"/>
        <v>6.242925595506188E-2</v>
      </c>
      <c r="I34" s="102" t="s">
        <v>119</v>
      </c>
      <c r="J34" s="16"/>
    </row>
    <row r="35" spans="1:10" ht="14.1" customHeight="1" x14ac:dyDescent="0.2">
      <c r="A35" s="100" t="s">
        <v>117</v>
      </c>
      <c r="B35" s="65">
        <v>788</v>
      </c>
      <c r="C35" s="36">
        <v>862</v>
      </c>
      <c r="D35" s="59">
        <v>1268</v>
      </c>
      <c r="E35" s="59">
        <v>1719</v>
      </c>
      <c r="F35" s="59">
        <v>1746</v>
      </c>
      <c r="G35" s="34">
        <f t="shared" si="2"/>
        <v>1.5706806282722585E-2</v>
      </c>
      <c r="H35" s="35">
        <f t="shared" si="3"/>
        <v>0.22005527077806097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v>32654</v>
      </c>
      <c r="C36" s="66">
        <f t="shared" ref="C36:E36" si="4">C38-SUM(C5:C35)</f>
        <v>31004</v>
      </c>
      <c r="D36" s="66">
        <f t="shared" si="4"/>
        <v>31299</v>
      </c>
      <c r="E36" s="66">
        <f t="shared" si="4"/>
        <v>35153</v>
      </c>
      <c r="F36" s="66">
        <v>39688</v>
      </c>
      <c r="G36" s="34">
        <f t="shared" si="2"/>
        <v>0.12900748158051933</v>
      </c>
      <c r="H36" s="35">
        <f t="shared" si="3"/>
        <v>4.9979225592490018E-2</v>
      </c>
      <c r="I36" s="102" t="s">
        <v>44</v>
      </c>
      <c r="J36" s="16"/>
    </row>
    <row r="37" spans="1:10" ht="14.1" customHeight="1" x14ac:dyDescent="0.2">
      <c r="A37" s="103" t="s">
        <v>45</v>
      </c>
      <c r="B37" s="80">
        <v>774859</v>
      </c>
      <c r="C37" s="82">
        <v>721839</v>
      </c>
      <c r="D37" s="83">
        <v>768545</v>
      </c>
      <c r="E37" s="83">
        <v>811418</v>
      </c>
      <c r="F37" s="83">
        <v>809512</v>
      </c>
      <c r="G37" s="84">
        <f t="shared" si="0"/>
        <v>-2.3489742648055145E-3</v>
      </c>
      <c r="H37" s="85">
        <f t="shared" si="1"/>
        <v>1.0997664467000234E-2</v>
      </c>
      <c r="I37" s="86" t="s">
        <v>46</v>
      </c>
      <c r="J37" s="16"/>
    </row>
    <row r="38" spans="1:10" ht="14.1" customHeight="1" x14ac:dyDescent="0.2">
      <c r="A38" s="103" t="s">
        <v>47</v>
      </c>
      <c r="B38" s="86">
        <v>1589425</v>
      </c>
      <c r="C38" s="81">
        <v>1571421</v>
      </c>
      <c r="D38" s="87">
        <v>1693169</v>
      </c>
      <c r="E38" s="87">
        <v>1782817</v>
      </c>
      <c r="F38" s="87">
        <v>1793852</v>
      </c>
      <c r="G38" s="84">
        <f t="shared" si="0"/>
        <v>6.1896425712790748E-3</v>
      </c>
      <c r="H38" s="84">
        <f t="shared" si="1"/>
        <v>3.0710362496515931E-2</v>
      </c>
      <c r="I38" s="86" t="s">
        <v>48</v>
      </c>
      <c r="J38" s="16"/>
    </row>
    <row r="39" spans="1:10" ht="12.75" customHeight="1" x14ac:dyDescent="0.2">
      <c r="A39" s="13" t="s">
        <v>125</v>
      </c>
      <c r="B39" s="58"/>
      <c r="C39" s="52"/>
      <c r="D39" s="52"/>
      <c r="E39" s="5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8"/>
      <c r="C40" s="52"/>
      <c r="D40" s="52"/>
      <c r="E40" s="52"/>
      <c r="F40" s="13" t="s">
        <v>113</v>
      </c>
      <c r="I40" s="14" t="s">
        <v>89</v>
      </c>
      <c r="J40"/>
    </row>
    <row r="41" spans="1:10" x14ac:dyDescent="0.2">
      <c r="B41" s="52"/>
      <c r="C41" s="52"/>
      <c r="D41" s="52"/>
      <c r="E41" s="53"/>
      <c r="F41" s="37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361" priority="7" stopIfTrue="1" operator="notEqual">
      <formula>0</formula>
    </cfRule>
  </conditionalFormatting>
  <conditionalFormatting sqref="B5:B38 F5:F38">
    <cfRule type="cellIs" dxfId="360" priority="10" stopIfTrue="1" operator="lessThan">
      <formula>0</formula>
    </cfRule>
  </conditionalFormatting>
  <conditionalFormatting sqref="A37:A38">
    <cfRule type="cellIs" dxfId="359" priority="5" stopIfTrue="1" operator="lessThan">
      <formula>0</formula>
    </cfRule>
  </conditionalFormatting>
  <conditionalFormatting sqref="I37:I38">
    <cfRule type="cellIs" dxfId="358" priority="4" stopIfTrue="1" operator="lessThan">
      <formula>0</formula>
    </cfRule>
  </conditionalFormatting>
  <conditionalFormatting sqref="C5:C38">
    <cfRule type="cellIs" dxfId="357" priority="3" stopIfTrue="1" operator="lessThan">
      <formula>0</formula>
    </cfRule>
  </conditionalFormatting>
  <conditionalFormatting sqref="D5:D38">
    <cfRule type="cellIs" dxfId="356" priority="2" stopIfTrue="1" operator="lessThan">
      <formula>0</formula>
    </cfRule>
  </conditionalFormatting>
  <conditionalFormatting sqref="E5:E38">
    <cfRule type="cellIs" dxfId="355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90</v>
      </c>
    </row>
    <row r="2" spans="1:10" s="1" customFormat="1" ht="18.75" customHeight="1" x14ac:dyDescent="0.3">
      <c r="A2" s="75" t="s">
        <v>136</v>
      </c>
      <c r="B2" s="76"/>
      <c r="C2" s="76"/>
      <c r="D2" s="76"/>
      <c r="E2" s="76"/>
      <c r="F2" s="77"/>
      <c r="G2" s="76"/>
      <c r="H2" s="76"/>
      <c r="I2" s="78" t="s">
        <v>91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150921</v>
      </c>
      <c r="C5" s="105">
        <v>168096</v>
      </c>
      <c r="D5" s="105">
        <v>166847</v>
      </c>
      <c r="E5" s="105">
        <v>176659</v>
      </c>
      <c r="F5" s="105">
        <v>193353</v>
      </c>
      <c r="G5" s="106">
        <f>IF(E5&gt;0,F5/E5-1,"-")</f>
        <v>9.4498440498361314E-2</v>
      </c>
      <c r="H5" s="71">
        <f>IF(B5&gt;0,((F5/B5)^(1/4)-1),"-")</f>
        <v>6.3898778264437128E-2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112956</v>
      </c>
      <c r="C6" s="105">
        <v>160177</v>
      </c>
      <c r="D6" s="105">
        <v>185754</v>
      </c>
      <c r="E6" s="105">
        <v>186436</v>
      </c>
      <c r="F6" s="105">
        <v>190225</v>
      </c>
      <c r="G6" s="106">
        <f t="shared" ref="G6:G38" si="0">IF(E6&gt;0,F6/E6-1,"-")</f>
        <v>2.0323328112596295E-2</v>
      </c>
      <c r="H6" s="71">
        <f t="shared" ref="H6:H38" si="1">IF(B6&gt;0,((F6/B6)^(1/4)-1),"-")</f>
        <v>0.13917270879935772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22454</v>
      </c>
      <c r="C7" s="105">
        <v>27430</v>
      </c>
      <c r="D7" s="105">
        <v>26627</v>
      </c>
      <c r="E7" s="105">
        <v>32934</v>
      </c>
      <c r="F7" s="105">
        <v>33800</v>
      </c>
      <c r="G7" s="106">
        <f t="shared" si="0"/>
        <v>2.6295014270966144E-2</v>
      </c>
      <c r="H7" s="71">
        <f t="shared" si="1"/>
        <v>0.10765814531870199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16789</v>
      </c>
      <c r="C8" s="105">
        <v>20586</v>
      </c>
      <c r="D8" s="105">
        <v>13683</v>
      </c>
      <c r="E8" s="105">
        <v>14832</v>
      </c>
      <c r="F8" s="105">
        <v>14482</v>
      </c>
      <c r="G8" s="106">
        <f t="shared" si="0"/>
        <v>-2.3597626752966505E-2</v>
      </c>
      <c r="H8" s="71">
        <f t="shared" si="1"/>
        <v>-3.6279874502582965E-2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19584</v>
      </c>
      <c r="C9" s="105">
        <v>20038</v>
      </c>
      <c r="D9" s="105">
        <v>21336</v>
      </c>
      <c r="E9" s="105">
        <v>24000</v>
      </c>
      <c r="F9" s="105">
        <v>25564</v>
      </c>
      <c r="G9" s="106">
        <f t="shared" si="0"/>
        <v>6.5166666666666595E-2</v>
      </c>
      <c r="H9" s="71">
        <f t="shared" si="1"/>
        <v>6.8887140212824827E-2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1381</v>
      </c>
      <c r="C10" s="105">
        <v>1362</v>
      </c>
      <c r="D10" s="105">
        <v>1401</v>
      </c>
      <c r="E10" s="105">
        <v>1437</v>
      </c>
      <c r="F10" s="105">
        <v>1575</v>
      </c>
      <c r="G10" s="106">
        <f t="shared" si="0"/>
        <v>9.603340292275564E-2</v>
      </c>
      <c r="H10" s="71">
        <f t="shared" si="1"/>
        <v>3.3407763541386748E-2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497</v>
      </c>
      <c r="C11" s="105">
        <v>760</v>
      </c>
      <c r="D11" s="105">
        <v>606</v>
      </c>
      <c r="E11" s="105">
        <v>736</v>
      </c>
      <c r="F11" s="105">
        <v>996</v>
      </c>
      <c r="G11" s="106">
        <f t="shared" si="0"/>
        <v>0.35326086956521729</v>
      </c>
      <c r="H11" s="71">
        <f t="shared" si="1"/>
        <v>0.18980485689287874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2203</v>
      </c>
      <c r="C12" s="105">
        <v>2150</v>
      </c>
      <c r="D12" s="105">
        <v>2087</v>
      </c>
      <c r="E12" s="105">
        <v>1792</v>
      </c>
      <c r="F12" s="105">
        <v>2164</v>
      </c>
      <c r="G12" s="106">
        <f t="shared" si="0"/>
        <v>0.20758928571428581</v>
      </c>
      <c r="H12" s="71">
        <f t="shared" si="1"/>
        <v>-4.4554715147219204E-3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724</v>
      </c>
      <c r="C13" s="105">
        <v>849</v>
      </c>
      <c r="D13" s="105">
        <v>1006</v>
      </c>
      <c r="E13" s="105">
        <v>946</v>
      </c>
      <c r="F13" s="105">
        <v>1256</v>
      </c>
      <c r="G13" s="106">
        <f t="shared" si="0"/>
        <v>0.32769556025369972</v>
      </c>
      <c r="H13" s="71">
        <f t="shared" si="1"/>
        <v>0.14765873972861976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331</v>
      </c>
      <c r="C14" s="105">
        <v>530</v>
      </c>
      <c r="D14" s="105">
        <v>490</v>
      </c>
      <c r="E14" s="105">
        <v>449</v>
      </c>
      <c r="F14" s="105">
        <v>625</v>
      </c>
      <c r="G14" s="106">
        <f t="shared" si="0"/>
        <v>0.39198218262806228</v>
      </c>
      <c r="H14" s="71">
        <f t="shared" si="1"/>
        <v>0.17223047001145719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3270</v>
      </c>
      <c r="C15" s="105">
        <v>3780</v>
      </c>
      <c r="D15" s="105">
        <v>3652</v>
      </c>
      <c r="E15" s="105">
        <v>4450</v>
      </c>
      <c r="F15" s="105">
        <v>4351</v>
      </c>
      <c r="G15" s="106">
        <f t="shared" si="0"/>
        <v>-2.2247191011235956E-2</v>
      </c>
      <c r="H15" s="71">
        <f t="shared" si="1"/>
        <v>7.4014964812858741E-2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4472</v>
      </c>
      <c r="C16" s="105">
        <v>4590</v>
      </c>
      <c r="D16" s="105">
        <v>4762</v>
      </c>
      <c r="E16" s="105">
        <v>4476</v>
      </c>
      <c r="F16" s="105">
        <v>4531</v>
      </c>
      <c r="G16" s="106">
        <f t="shared" si="0"/>
        <v>1.2287756925826621E-2</v>
      </c>
      <c r="H16" s="71">
        <f t="shared" si="1"/>
        <v>3.2821068143575882E-3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423</v>
      </c>
      <c r="C17" s="105">
        <v>486</v>
      </c>
      <c r="D17" s="105">
        <v>318</v>
      </c>
      <c r="E17" s="105">
        <v>496</v>
      </c>
      <c r="F17" s="105">
        <v>298</v>
      </c>
      <c r="G17" s="106">
        <f t="shared" si="0"/>
        <v>-0.39919354838709675</v>
      </c>
      <c r="H17" s="71">
        <f t="shared" si="1"/>
        <v>-8.384496196668656E-2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80</v>
      </c>
      <c r="C18" s="105">
        <v>583</v>
      </c>
      <c r="D18" s="105">
        <v>97</v>
      </c>
      <c r="E18" s="105">
        <v>75</v>
      </c>
      <c r="F18" s="105">
        <v>110</v>
      </c>
      <c r="G18" s="106">
        <f t="shared" si="0"/>
        <v>0.46666666666666656</v>
      </c>
      <c r="H18" s="71">
        <f t="shared" si="1"/>
        <v>8.2868385333996875E-2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513</v>
      </c>
      <c r="C19" s="105">
        <v>891</v>
      </c>
      <c r="D19" s="105">
        <v>998</v>
      </c>
      <c r="E19" s="105">
        <v>1153</v>
      </c>
      <c r="F19" s="105">
        <v>854</v>
      </c>
      <c r="G19" s="106">
        <f t="shared" si="0"/>
        <v>-0.25932350390286207</v>
      </c>
      <c r="H19" s="71">
        <f t="shared" si="1"/>
        <v>0.13588699276908778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1171</v>
      </c>
      <c r="C20" s="105">
        <v>1927</v>
      </c>
      <c r="D20" s="105">
        <v>2672</v>
      </c>
      <c r="E20" s="105">
        <v>2947</v>
      </c>
      <c r="F20" s="105">
        <v>2745</v>
      </c>
      <c r="G20" s="106">
        <f t="shared" si="0"/>
        <v>-6.8544282321004402E-2</v>
      </c>
      <c r="H20" s="71">
        <f t="shared" si="1"/>
        <v>0.23736082883192999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517</v>
      </c>
      <c r="C21" s="105">
        <v>638</v>
      </c>
      <c r="D21" s="105">
        <v>845</v>
      </c>
      <c r="E21" s="105">
        <v>882</v>
      </c>
      <c r="F21" s="105">
        <v>973</v>
      </c>
      <c r="G21" s="106">
        <f t="shared" si="0"/>
        <v>0.10317460317460325</v>
      </c>
      <c r="H21" s="71">
        <f t="shared" si="1"/>
        <v>0.17126610169307566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197</v>
      </c>
      <c r="C22" s="105">
        <v>236</v>
      </c>
      <c r="D22" s="105">
        <v>267</v>
      </c>
      <c r="E22" s="105">
        <v>166</v>
      </c>
      <c r="F22" s="105">
        <v>218</v>
      </c>
      <c r="G22" s="106">
        <f t="shared" si="0"/>
        <v>0.31325301204819267</v>
      </c>
      <c r="H22" s="71">
        <f t="shared" si="1"/>
        <v>2.5646180042167455E-2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142</v>
      </c>
      <c r="C23" s="105">
        <v>162</v>
      </c>
      <c r="D23" s="105">
        <v>330</v>
      </c>
      <c r="E23" s="105">
        <v>257</v>
      </c>
      <c r="F23" s="105">
        <v>148</v>
      </c>
      <c r="G23" s="106">
        <f t="shared" si="0"/>
        <v>-0.42412451361867709</v>
      </c>
      <c r="H23" s="71">
        <f t="shared" si="1"/>
        <v>1.0400012111229762E-2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425</v>
      </c>
      <c r="C24" s="105">
        <v>447</v>
      </c>
      <c r="D24" s="105">
        <v>568</v>
      </c>
      <c r="E24" s="105">
        <v>629</v>
      </c>
      <c r="F24" s="105">
        <v>542</v>
      </c>
      <c r="G24" s="106">
        <f t="shared" si="0"/>
        <v>-0.13831478537360886</v>
      </c>
      <c r="H24" s="71">
        <f t="shared" si="1"/>
        <v>6.2680200736253022E-2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1112</v>
      </c>
      <c r="C25" s="105">
        <v>1235</v>
      </c>
      <c r="D25" s="105">
        <v>1358</v>
      </c>
      <c r="E25" s="105">
        <v>1671</v>
      </c>
      <c r="F25" s="105">
        <v>1575</v>
      </c>
      <c r="G25" s="106">
        <f t="shared" si="0"/>
        <v>-5.7450628366247702E-2</v>
      </c>
      <c r="H25" s="71">
        <f t="shared" si="1"/>
        <v>9.092260967213206E-2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141</v>
      </c>
      <c r="C26" s="105">
        <v>195</v>
      </c>
      <c r="D26" s="105">
        <v>282</v>
      </c>
      <c r="E26" s="105">
        <v>310</v>
      </c>
      <c r="F26" s="105">
        <v>395</v>
      </c>
      <c r="G26" s="106">
        <f t="shared" si="0"/>
        <v>0.27419354838709675</v>
      </c>
      <c r="H26" s="71">
        <f t="shared" si="1"/>
        <v>0.29373252233076674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494</v>
      </c>
      <c r="C27" s="105">
        <v>491</v>
      </c>
      <c r="D27" s="105">
        <v>826</v>
      </c>
      <c r="E27" s="105">
        <v>581</v>
      </c>
      <c r="F27" s="105">
        <v>510</v>
      </c>
      <c r="G27" s="106">
        <f t="shared" si="0"/>
        <v>-0.12220309810671259</v>
      </c>
      <c r="H27" s="71">
        <f t="shared" si="1"/>
        <v>8.0006375435044408E-3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328</v>
      </c>
      <c r="C28" s="105">
        <v>415</v>
      </c>
      <c r="D28" s="105">
        <v>349</v>
      </c>
      <c r="E28" s="105">
        <v>390</v>
      </c>
      <c r="F28" s="105">
        <v>375</v>
      </c>
      <c r="G28" s="106">
        <f t="shared" si="0"/>
        <v>-3.8461538461538436E-2</v>
      </c>
      <c r="H28" s="71">
        <f t="shared" si="1"/>
        <v>3.4044802443480737E-2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92</v>
      </c>
      <c r="C29" s="105">
        <v>35</v>
      </c>
      <c r="D29" s="105">
        <v>42</v>
      </c>
      <c r="E29" s="105">
        <v>12</v>
      </c>
      <c r="F29" s="105">
        <v>81</v>
      </c>
      <c r="G29" s="106">
        <f t="shared" si="0"/>
        <v>5.75</v>
      </c>
      <c r="H29" s="71">
        <f t="shared" si="1"/>
        <v>-3.1333461269133944E-2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55</v>
      </c>
      <c r="C30" s="105">
        <v>69</v>
      </c>
      <c r="D30" s="105">
        <v>104</v>
      </c>
      <c r="E30" s="105">
        <v>34</v>
      </c>
      <c r="F30" s="105">
        <v>106</v>
      </c>
      <c r="G30" s="106">
        <f t="shared" si="0"/>
        <v>2.1176470588235294</v>
      </c>
      <c r="H30" s="71">
        <f t="shared" si="1"/>
        <v>0.17824551134522437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8</v>
      </c>
      <c r="C31" s="105">
        <v>9</v>
      </c>
      <c r="D31" s="105">
        <v>12</v>
      </c>
      <c r="E31" s="105">
        <v>0</v>
      </c>
      <c r="F31" s="105">
        <v>8</v>
      </c>
      <c r="G31" s="106" t="str">
        <f t="shared" si="0"/>
        <v>-</v>
      </c>
      <c r="H31" s="71">
        <f t="shared" si="1"/>
        <v>0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167</v>
      </c>
      <c r="C32" s="105">
        <v>176</v>
      </c>
      <c r="D32" s="105">
        <v>152</v>
      </c>
      <c r="E32" s="105">
        <v>121</v>
      </c>
      <c r="F32" s="105">
        <v>153</v>
      </c>
      <c r="G32" s="106">
        <f t="shared" si="0"/>
        <v>0.26446280991735538</v>
      </c>
      <c r="H32" s="71">
        <f t="shared" si="1"/>
        <v>-2.1651147601969734E-2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3</v>
      </c>
      <c r="C33" s="105">
        <v>14</v>
      </c>
      <c r="D33" s="105">
        <v>57</v>
      </c>
      <c r="E33" s="105">
        <v>12</v>
      </c>
      <c r="F33" s="105">
        <v>24</v>
      </c>
      <c r="G33" s="106">
        <f t="shared" si="0"/>
        <v>1</v>
      </c>
      <c r="H33" s="71">
        <f t="shared" si="1"/>
        <v>0.681792830507429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1003</v>
      </c>
      <c r="C34" s="105">
        <v>1030</v>
      </c>
      <c r="D34" s="105">
        <v>1190</v>
      </c>
      <c r="E34" s="105">
        <v>1084</v>
      </c>
      <c r="F34" s="105">
        <v>1119</v>
      </c>
      <c r="G34" s="106">
        <f t="shared" si="0"/>
        <v>3.2287822878228845E-2</v>
      </c>
      <c r="H34" s="71">
        <f t="shared" si="1"/>
        <v>2.7737701289077599E-2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136</v>
      </c>
      <c r="C35" s="105">
        <v>55</v>
      </c>
      <c r="D35" s="105">
        <v>41</v>
      </c>
      <c r="E35" s="105">
        <v>71</v>
      </c>
      <c r="F35" s="105">
        <v>154</v>
      </c>
      <c r="G35" s="106">
        <f t="shared" si="0"/>
        <v>1.1690140845070425</v>
      </c>
      <c r="H35" s="71">
        <f t="shared" si="1"/>
        <v>3.1562279352950862E-2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2050</v>
      </c>
      <c r="C36" s="108">
        <f t="shared" si="2"/>
        <v>2194</v>
      </c>
      <c r="D36" s="108">
        <f t="shared" si="2"/>
        <v>2145</v>
      </c>
      <c r="E36" s="108">
        <f t="shared" si="2"/>
        <v>2563</v>
      </c>
      <c r="F36" s="108">
        <v>3335</v>
      </c>
      <c r="G36" s="106">
        <f t="shared" si="0"/>
        <v>0.30120952009364022</v>
      </c>
      <c r="H36" s="71">
        <f t="shared" si="1"/>
        <v>0.12936804215659592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193718</v>
      </c>
      <c r="C37" s="82">
        <v>253540</v>
      </c>
      <c r="D37" s="82">
        <v>274057</v>
      </c>
      <c r="E37" s="82">
        <v>285942</v>
      </c>
      <c r="F37" s="82">
        <v>293292</v>
      </c>
      <c r="G37" s="84">
        <f t="shared" si="0"/>
        <v>2.570451350273828E-2</v>
      </c>
      <c r="H37" s="85">
        <f t="shared" si="1"/>
        <v>0.1092579759173633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344639</v>
      </c>
      <c r="C38" s="81">
        <v>421636</v>
      </c>
      <c r="D38" s="81">
        <v>440904</v>
      </c>
      <c r="E38" s="81">
        <v>462601</v>
      </c>
      <c r="F38" s="81">
        <v>486645</v>
      </c>
      <c r="G38" s="84">
        <f t="shared" si="0"/>
        <v>5.1975676663042147E-2</v>
      </c>
      <c r="H38" s="84">
        <f t="shared" si="1"/>
        <v>9.0089009531268083E-2</v>
      </c>
      <c r="I38" s="81" t="s">
        <v>48</v>
      </c>
      <c r="J38" s="70"/>
    </row>
    <row r="39" spans="1:10" ht="12.75" customHeight="1" x14ac:dyDescent="0.2">
      <c r="A39" s="13" t="s">
        <v>130</v>
      </c>
      <c r="B39" s="51" t="s">
        <v>92</v>
      </c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1" t="s">
        <v>93</v>
      </c>
      <c r="F40" s="13" t="s">
        <v>113</v>
      </c>
      <c r="I40" s="14" t="s">
        <v>89</v>
      </c>
      <c r="J40"/>
    </row>
    <row r="41" spans="1:10" x14ac:dyDescent="0.2"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10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135</v>
      </c>
      <c r="B1" s="91"/>
      <c r="C1" s="91"/>
      <c r="D1" s="91"/>
      <c r="E1" s="91"/>
      <c r="F1" s="91"/>
      <c r="G1" s="91"/>
      <c r="H1" s="91"/>
      <c r="I1" s="96" t="s">
        <v>49</v>
      </c>
    </row>
    <row r="2" spans="1:10" s="40" customFormat="1" ht="18.75" customHeight="1" x14ac:dyDescent="0.3">
      <c r="A2" s="75" t="s">
        <v>134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11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113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114" t="s">
        <v>137</v>
      </c>
      <c r="C5" s="114" t="s">
        <v>137</v>
      </c>
      <c r="D5" s="45">
        <v>28478</v>
      </c>
      <c r="E5" s="48">
        <v>34128</v>
      </c>
      <c r="F5" s="48">
        <v>38489</v>
      </c>
      <c r="G5" s="71">
        <f>IF(E5&gt;0,F5/E5-1,"-")</f>
        <v>0.12778363806844828</v>
      </c>
      <c r="H5" s="71" t="s">
        <v>138</v>
      </c>
      <c r="I5" s="45" t="s">
        <v>5</v>
      </c>
      <c r="J5" s="46"/>
    </row>
    <row r="6" spans="1:10" ht="14.1" customHeight="1" x14ac:dyDescent="0.2">
      <c r="A6" s="47" t="s">
        <v>8</v>
      </c>
      <c r="B6" s="115" t="s">
        <v>137</v>
      </c>
      <c r="C6" s="115" t="s">
        <v>137</v>
      </c>
      <c r="D6" s="48">
        <v>32728</v>
      </c>
      <c r="E6" s="48">
        <v>27295</v>
      </c>
      <c r="F6" s="48">
        <v>25772</v>
      </c>
      <c r="G6" s="71">
        <f t="shared" ref="G6:G38" si="0">IF(E6&gt;0,F6/E6-1,"-")</f>
        <v>-5.5797765158453916E-2</v>
      </c>
      <c r="H6" s="71" t="s">
        <v>138</v>
      </c>
      <c r="I6" s="48" t="s">
        <v>9</v>
      </c>
      <c r="J6" s="46"/>
    </row>
    <row r="7" spans="1:10" ht="14.1" customHeight="1" x14ac:dyDescent="0.2">
      <c r="A7" s="47" t="s">
        <v>10</v>
      </c>
      <c r="B7" s="115" t="s">
        <v>137</v>
      </c>
      <c r="C7" s="115" t="s">
        <v>137</v>
      </c>
      <c r="D7" s="48">
        <v>3046</v>
      </c>
      <c r="E7" s="48">
        <v>4490</v>
      </c>
      <c r="F7" s="48">
        <v>5907</v>
      </c>
      <c r="G7" s="71">
        <f t="shared" si="0"/>
        <v>0.31559020044543429</v>
      </c>
      <c r="H7" s="71" t="s">
        <v>138</v>
      </c>
      <c r="I7" s="48" t="s">
        <v>11</v>
      </c>
      <c r="J7" s="46"/>
    </row>
    <row r="8" spans="1:10" ht="14.1" customHeight="1" x14ac:dyDescent="0.2">
      <c r="A8" s="47" t="s">
        <v>6</v>
      </c>
      <c r="B8" s="115" t="s">
        <v>137</v>
      </c>
      <c r="C8" s="115" t="s">
        <v>137</v>
      </c>
      <c r="D8" s="48">
        <v>1715</v>
      </c>
      <c r="E8" s="48">
        <v>2045</v>
      </c>
      <c r="F8" s="48">
        <v>2378</v>
      </c>
      <c r="G8" s="71">
        <f t="shared" si="0"/>
        <v>0.162836185819071</v>
      </c>
      <c r="H8" s="71" t="s">
        <v>138</v>
      </c>
      <c r="I8" s="48" t="s">
        <v>7</v>
      </c>
      <c r="J8" s="46"/>
    </row>
    <row r="9" spans="1:10" ht="14.1" customHeight="1" x14ac:dyDescent="0.2">
      <c r="A9" s="47" t="s">
        <v>14</v>
      </c>
      <c r="B9" s="115" t="s">
        <v>137</v>
      </c>
      <c r="C9" s="115" t="s">
        <v>137</v>
      </c>
      <c r="D9" s="48">
        <v>2377</v>
      </c>
      <c r="E9" s="48">
        <v>2891</v>
      </c>
      <c r="F9" s="48">
        <v>3511</v>
      </c>
      <c r="G9" s="71">
        <f t="shared" si="0"/>
        <v>0.21445866482186093</v>
      </c>
      <c r="H9" s="71" t="s">
        <v>138</v>
      </c>
      <c r="I9" s="48" t="s">
        <v>15</v>
      </c>
      <c r="J9" s="46"/>
    </row>
    <row r="10" spans="1:10" ht="14.1" customHeight="1" x14ac:dyDescent="0.2">
      <c r="A10" s="47" t="s">
        <v>25</v>
      </c>
      <c r="B10" s="115" t="s">
        <v>137</v>
      </c>
      <c r="C10" s="115" t="s">
        <v>137</v>
      </c>
      <c r="D10" s="48">
        <v>22</v>
      </c>
      <c r="E10" s="48">
        <v>49</v>
      </c>
      <c r="F10" s="48">
        <v>110</v>
      </c>
      <c r="G10" s="71">
        <f t="shared" si="0"/>
        <v>1.2448979591836733</v>
      </c>
      <c r="H10" s="71" t="s">
        <v>138</v>
      </c>
      <c r="I10" s="48" t="s">
        <v>26</v>
      </c>
      <c r="J10" s="46"/>
    </row>
    <row r="11" spans="1:10" ht="14.1" customHeight="1" x14ac:dyDescent="0.2">
      <c r="A11" s="47" t="s">
        <v>16</v>
      </c>
      <c r="B11" s="115" t="s">
        <v>137</v>
      </c>
      <c r="C11" s="115" t="s">
        <v>137</v>
      </c>
      <c r="D11" s="48">
        <v>188</v>
      </c>
      <c r="E11" s="48">
        <v>138</v>
      </c>
      <c r="F11" s="48">
        <v>162</v>
      </c>
      <c r="G11" s="71">
        <f t="shared" si="0"/>
        <v>0.17391304347826098</v>
      </c>
      <c r="H11" s="71" t="s">
        <v>138</v>
      </c>
      <c r="I11" s="48" t="s">
        <v>17</v>
      </c>
      <c r="J11" s="46"/>
    </row>
    <row r="12" spans="1:10" ht="14.1" customHeight="1" x14ac:dyDescent="0.2">
      <c r="A12" s="47" t="s">
        <v>18</v>
      </c>
      <c r="B12" s="115" t="s">
        <v>137</v>
      </c>
      <c r="C12" s="115" t="s">
        <v>137</v>
      </c>
      <c r="D12" s="48">
        <v>334</v>
      </c>
      <c r="E12" s="48">
        <v>258</v>
      </c>
      <c r="F12" s="48">
        <v>415</v>
      </c>
      <c r="G12" s="71">
        <f t="shared" si="0"/>
        <v>0.60852713178294571</v>
      </c>
      <c r="H12" s="71" t="s">
        <v>138</v>
      </c>
      <c r="I12" s="48" t="s">
        <v>19</v>
      </c>
      <c r="J12" s="46"/>
    </row>
    <row r="13" spans="1:10" ht="14.1" customHeight="1" x14ac:dyDescent="0.2">
      <c r="A13" s="47" t="s">
        <v>27</v>
      </c>
      <c r="B13" s="115" t="s">
        <v>137</v>
      </c>
      <c r="C13" s="115" t="s">
        <v>137</v>
      </c>
      <c r="D13" s="48">
        <v>298</v>
      </c>
      <c r="E13" s="48">
        <v>409</v>
      </c>
      <c r="F13" s="48">
        <v>528</v>
      </c>
      <c r="G13" s="71">
        <f t="shared" si="0"/>
        <v>0.29095354523227379</v>
      </c>
      <c r="H13" s="71" t="s">
        <v>138</v>
      </c>
      <c r="I13" s="48" t="s">
        <v>28</v>
      </c>
      <c r="J13" s="46"/>
    </row>
    <row r="14" spans="1:10" ht="14.1" customHeight="1" x14ac:dyDescent="0.2">
      <c r="A14" s="47" t="s">
        <v>29</v>
      </c>
      <c r="B14" s="115" t="s">
        <v>137</v>
      </c>
      <c r="C14" s="115" t="s">
        <v>137</v>
      </c>
      <c r="D14" s="48">
        <v>149</v>
      </c>
      <c r="E14" s="48">
        <v>196</v>
      </c>
      <c r="F14" s="48">
        <v>249</v>
      </c>
      <c r="G14" s="71">
        <f t="shared" si="0"/>
        <v>0.27040816326530615</v>
      </c>
      <c r="H14" s="71" t="s">
        <v>138</v>
      </c>
      <c r="I14" s="48" t="s">
        <v>29</v>
      </c>
      <c r="J14" s="46"/>
    </row>
    <row r="15" spans="1:10" ht="14.1" customHeight="1" x14ac:dyDescent="0.2">
      <c r="A15" s="47" t="s">
        <v>12</v>
      </c>
      <c r="B15" s="115" t="s">
        <v>137</v>
      </c>
      <c r="C15" s="115" t="s">
        <v>137</v>
      </c>
      <c r="D15" s="48">
        <v>543</v>
      </c>
      <c r="E15" s="48">
        <v>1134</v>
      </c>
      <c r="F15" s="48">
        <v>1087</v>
      </c>
      <c r="G15" s="71">
        <f t="shared" si="0"/>
        <v>-4.1446208112874805E-2</v>
      </c>
      <c r="H15" s="71" t="s">
        <v>138</v>
      </c>
      <c r="I15" s="48" t="s">
        <v>13</v>
      </c>
      <c r="J15" s="46"/>
    </row>
    <row r="16" spans="1:10" ht="14.1" customHeight="1" x14ac:dyDescent="0.2">
      <c r="A16" s="47" t="s">
        <v>23</v>
      </c>
      <c r="B16" s="115" t="s">
        <v>137</v>
      </c>
      <c r="C16" s="115" t="s">
        <v>137</v>
      </c>
      <c r="D16" s="48">
        <v>498</v>
      </c>
      <c r="E16" s="48">
        <v>796</v>
      </c>
      <c r="F16" s="48">
        <v>757</v>
      </c>
      <c r="G16" s="71">
        <f t="shared" si="0"/>
        <v>-4.8994974874371877E-2</v>
      </c>
      <c r="H16" s="71" t="s">
        <v>138</v>
      </c>
      <c r="I16" s="48" t="s">
        <v>24</v>
      </c>
      <c r="J16" s="46"/>
    </row>
    <row r="17" spans="1:10" ht="14.1" customHeight="1" x14ac:dyDescent="0.2">
      <c r="A17" s="47" t="s">
        <v>22</v>
      </c>
      <c r="B17" s="115" t="s">
        <v>137</v>
      </c>
      <c r="C17" s="115" t="s">
        <v>137</v>
      </c>
      <c r="D17" s="48">
        <v>67</v>
      </c>
      <c r="E17" s="48">
        <v>81</v>
      </c>
      <c r="F17" s="48">
        <v>57</v>
      </c>
      <c r="G17" s="71">
        <f t="shared" si="0"/>
        <v>-0.29629629629629628</v>
      </c>
      <c r="H17" s="71" t="s">
        <v>138</v>
      </c>
      <c r="I17" s="48" t="s">
        <v>22</v>
      </c>
      <c r="J17" s="46"/>
    </row>
    <row r="18" spans="1:10" ht="14.1" customHeight="1" x14ac:dyDescent="0.2">
      <c r="A18" s="47" t="s">
        <v>20</v>
      </c>
      <c r="B18" s="115" t="s">
        <v>137</v>
      </c>
      <c r="C18" s="115" t="s">
        <v>137</v>
      </c>
      <c r="D18" s="48">
        <v>45</v>
      </c>
      <c r="E18" s="48">
        <v>32</v>
      </c>
      <c r="F18" s="48">
        <v>92</v>
      </c>
      <c r="G18" s="71">
        <f t="shared" si="0"/>
        <v>1.875</v>
      </c>
      <c r="H18" s="71" t="s">
        <v>138</v>
      </c>
      <c r="I18" s="48" t="s">
        <v>21</v>
      </c>
      <c r="J18" s="46"/>
    </row>
    <row r="19" spans="1:10" ht="14.1" customHeight="1" x14ac:dyDescent="0.2">
      <c r="A19" s="47" t="s">
        <v>30</v>
      </c>
      <c r="B19" s="115" t="s">
        <v>137</v>
      </c>
      <c r="C19" s="115" t="s">
        <v>137</v>
      </c>
      <c r="D19" s="48">
        <v>106</v>
      </c>
      <c r="E19" s="48">
        <v>204</v>
      </c>
      <c r="F19" s="48">
        <v>170</v>
      </c>
      <c r="G19" s="71">
        <f t="shared" si="0"/>
        <v>-0.16666666666666663</v>
      </c>
      <c r="H19" s="71" t="s">
        <v>138</v>
      </c>
      <c r="I19" s="48" t="s">
        <v>31</v>
      </c>
      <c r="J19" s="46"/>
    </row>
    <row r="20" spans="1:10" ht="14.1" customHeight="1" x14ac:dyDescent="0.2">
      <c r="A20" s="47" t="s">
        <v>77</v>
      </c>
      <c r="B20" s="115" t="s">
        <v>137</v>
      </c>
      <c r="C20" s="115" t="s">
        <v>137</v>
      </c>
      <c r="D20" s="48">
        <v>1644</v>
      </c>
      <c r="E20" s="48">
        <v>1777</v>
      </c>
      <c r="F20" s="48">
        <v>1505</v>
      </c>
      <c r="G20" s="71">
        <f t="shared" si="0"/>
        <v>-0.15306696679797416</v>
      </c>
      <c r="H20" s="71" t="s">
        <v>138</v>
      </c>
      <c r="I20" s="48" t="s">
        <v>78</v>
      </c>
      <c r="J20" s="46"/>
    </row>
    <row r="21" spans="1:10" ht="14.1" customHeight="1" x14ac:dyDescent="0.2">
      <c r="A21" s="47" t="s">
        <v>87</v>
      </c>
      <c r="B21" s="115" t="s">
        <v>137</v>
      </c>
      <c r="C21" s="116" t="s">
        <v>137</v>
      </c>
      <c r="D21" s="48">
        <v>163</v>
      </c>
      <c r="E21" s="48">
        <v>211</v>
      </c>
      <c r="F21" s="48">
        <v>196</v>
      </c>
      <c r="G21" s="71">
        <f t="shared" si="0"/>
        <v>-7.1090047393364886E-2</v>
      </c>
      <c r="H21" s="71" t="s">
        <v>138</v>
      </c>
      <c r="I21" s="48" t="s">
        <v>36</v>
      </c>
      <c r="J21" s="46"/>
    </row>
    <row r="22" spans="1:10" ht="14.1" customHeight="1" x14ac:dyDescent="0.2">
      <c r="A22" s="47" t="s">
        <v>79</v>
      </c>
      <c r="B22" s="115" t="s">
        <v>137</v>
      </c>
      <c r="C22" s="115" t="s">
        <v>137</v>
      </c>
      <c r="D22" s="48">
        <v>40</v>
      </c>
      <c r="E22" s="48">
        <v>46</v>
      </c>
      <c r="F22" s="48">
        <v>49</v>
      </c>
      <c r="G22" s="71">
        <f t="shared" si="0"/>
        <v>6.5217391304347894E-2</v>
      </c>
      <c r="H22" s="71" t="s">
        <v>138</v>
      </c>
      <c r="I22" s="48" t="s">
        <v>80</v>
      </c>
      <c r="J22" s="46"/>
    </row>
    <row r="23" spans="1:10" ht="14.1" customHeight="1" x14ac:dyDescent="0.2">
      <c r="A23" s="47" t="s">
        <v>115</v>
      </c>
      <c r="B23" s="115" t="s">
        <v>137</v>
      </c>
      <c r="C23" s="115" t="s">
        <v>137</v>
      </c>
      <c r="D23" s="48">
        <v>79</v>
      </c>
      <c r="E23" s="48">
        <v>85</v>
      </c>
      <c r="F23" s="48">
        <v>40</v>
      </c>
      <c r="G23" s="71">
        <f t="shared" si="0"/>
        <v>-0.52941176470588236</v>
      </c>
      <c r="H23" s="71" t="s">
        <v>138</v>
      </c>
      <c r="I23" s="48" t="s">
        <v>118</v>
      </c>
      <c r="J23" s="46"/>
    </row>
    <row r="24" spans="1:10" ht="14.1" customHeight="1" x14ac:dyDescent="0.2">
      <c r="A24" s="47" t="s">
        <v>32</v>
      </c>
      <c r="B24" s="115" t="s">
        <v>137</v>
      </c>
      <c r="C24" s="115" t="s">
        <v>137</v>
      </c>
      <c r="D24" s="48">
        <v>182</v>
      </c>
      <c r="E24" s="48">
        <v>180</v>
      </c>
      <c r="F24" s="48">
        <v>198</v>
      </c>
      <c r="G24" s="71">
        <f t="shared" si="0"/>
        <v>0.10000000000000009</v>
      </c>
      <c r="H24" s="71" t="s">
        <v>138</v>
      </c>
      <c r="I24" s="48" t="s">
        <v>33</v>
      </c>
      <c r="J24" s="46"/>
    </row>
    <row r="25" spans="1:10" ht="14.1" customHeight="1" x14ac:dyDescent="0.2">
      <c r="A25" s="47" t="s">
        <v>34</v>
      </c>
      <c r="B25" s="115" t="s">
        <v>137</v>
      </c>
      <c r="C25" s="116" t="s">
        <v>137</v>
      </c>
      <c r="D25" s="48">
        <v>197</v>
      </c>
      <c r="E25" s="48">
        <v>264</v>
      </c>
      <c r="F25" s="48">
        <v>340</v>
      </c>
      <c r="G25" s="71">
        <f t="shared" si="0"/>
        <v>0.28787878787878785</v>
      </c>
      <c r="H25" s="71" t="s">
        <v>138</v>
      </c>
      <c r="I25" s="48" t="s">
        <v>35</v>
      </c>
      <c r="J25" s="46"/>
    </row>
    <row r="26" spans="1:10" ht="14.1" customHeight="1" x14ac:dyDescent="0.2">
      <c r="A26" s="47" t="s">
        <v>37</v>
      </c>
      <c r="B26" s="115" t="s">
        <v>137</v>
      </c>
      <c r="C26" s="116" t="s">
        <v>137</v>
      </c>
      <c r="D26" s="48">
        <v>17</v>
      </c>
      <c r="E26" s="48">
        <v>24</v>
      </c>
      <c r="F26" s="48">
        <v>48</v>
      </c>
      <c r="G26" s="71">
        <f t="shared" si="0"/>
        <v>1</v>
      </c>
      <c r="H26" s="71" t="s">
        <v>138</v>
      </c>
      <c r="I26" s="48" t="s">
        <v>38</v>
      </c>
      <c r="J26" s="46"/>
    </row>
    <row r="27" spans="1:10" ht="14.1" customHeight="1" x14ac:dyDescent="0.2">
      <c r="A27" s="47" t="s">
        <v>39</v>
      </c>
      <c r="B27" s="115" t="s">
        <v>137</v>
      </c>
      <c r="C27" s="116" t="s">
        <v>137</v>
      </c>
      <c r="D27" s="48">
        <v>97</v>
      </c>
      <c r="E27" s="48">
        <v>101</v>
      </c>
      <c r="F27" s="48">
        <v>74</v>
      </c>
      <c r="G27" s="71">
        <f t="shared" si="0"/>
        <v>-0.26732673267326734</v>
      </c>
      <c r="H27" s="71" t="s">
        <v>138</v>
      </c>
      <c r="I27" s="48" t="s">
        <v>40</v>
      </c>
      <c r="J27" s="46"/>
    </row>
    <row r="28" spans="1:10" ht="14.1" customHeight="1" x14ac:dyDescent="0.2">
      <c r="A28" s="47" t="s">
        <v>41</v>
      </c>
      <c r="B28" s="115" t="s">
        <v>137</v>
      </c>
      <c r="C28" s="116" t="s">
        <v>137</v>
      </c>
      <c r="D28" s="48">
        <v>51</v>
      </c>
      <c r="E28" s="48">
        <v>44</v>
      </c>
      <c r="F28" s="48">
        <v>57</v>
      </c>
      <c r="G28" s="71">
        <f t="shared" si="0"/>
        <v>0.29545454545454541</v>
      </c>
      <c r="H28" s="71" t="s">
        <v>138</v>
      </c>
      <c r="I28" s="48" t="s">
        <v>41</v>
      </c>
      <c r="J28" s="46"/>
    </row>
    <row r="29" spans="1:10" ht="14.1" customHeight="1" x14ac:dyDescent="0.2">
      <c r="A29" s="47" t="s">
        <v>42</v>
      </c>
      <c r="B29" s="115" t="s">
        <v>137</v>
      </c>
      <c r="C29" s="115" t="s">
        <v>137</v>
      </c>
      <c r="D29" s="48">
        <v>14</v>
      </c>
      <c r="E29" s="48">
        <v>2</v>
      </c>
      <c r="F29" s="48">
        <v>28</v>
      </c>
      <c r="G29" s="71">
        <f t="shared" si="0"/>
        <v>13</v>
      </c>
      <c r="H29" s="71" t="s">
        <v>138</v>
      </c>
      <c r="I29" s="48" t="s">
        <v>42</v>
      </c>
      <c r="J29" s="46"/>
    </row>
    <row r="30" spans="1:10" ht="14.1" customHeight="1" x14ac:dyDescent="0.2">
      <c r="A30" s="47" t="s">
        <v>81</v>
      </c>
      <c r="B30" s="115" t="s">
        <v>137</v>
      </c>
      <c r="C30" s="115" t="s">
        <v>137</v>
      </c>
      <c r="D30" s="48">
        <v>16</v>
      </c>
      <c r="E30" s="48">
        <v>11</v>
      </c>
      <c r="F30" s="48">
        <v>18</v>
      </c>
      <c r="G30" s="71">
        <f t="shared" si="0"/>
        <v>0.63636363636363646</v>
      </c>
      <c r="H30" s="71" t="s">
        <v>138</v>
      </c>
      <c r="I30" s="48" t="s">
        <v>81</v>
      </c>
      <c r="J30" s="46"/>
    </row>
    <row r="31" spans="1:10" ht="14.1" customHeight="1" x14ac:dyDescent="0.2">
      <c r="A31" s="47" t="s">
        <v>82</v>
      </c>
      <c r="B31" s="115" t="s">
        <v>137</v>
      </c>
      <c r="C31" s="115" t="s">
        <v>137</v>
      </c>
      <c r="D31" s="48">
        <v>0</v>
      </c>
      <c r="E31" s="48">
        <v>0</v>
      </c>
      <c r="F31" s="48">
        <v>0</v>
      </c>
      <c r="G31" s="71" t="str">
        <f t="shared" si="0"/>
        <v>-</v>
      </c>
      <c r="H31" s="71" t="s">
        <v>138</v>
      </c>
      <c r="I31" s="48" t="s">
        <v>82</v>
      </c>
      <c r="J31" s="46"/>
    </row>
    <row r="32" spans="1:10" ht="14.1" customHeight="1" x14ac:dyDescent="0.2">
      <c r="A32" s="47" t="s">
        <v>83</v>
      </c>
      <c r="B32" s="115" t="s">
        <v>137</v>
      </c>
      <c r="C32" s="115" t="s">
        <v>137</v>
      </c>
      <c r="D32" s="48">
        <v>14</v>
      </c>
      <c r="E32" s="48">
        <v>40</v>
      </c>
      <c r="F32" s="48">
        <v>60</v>
      </c>
      <c r="G32" s="71">
        <f t="shared" si="0"/>
        <v>0.5</v>
      </c>
      <c r="H32" s="71" t="s">
        <v>138</v>
      </c>
      <c r="I32" s="48" t="s">
        <v>84</v>
      </c>
      <c r="J32" s="46"/>
    </row>
    <row r="33" spans="1:10" ht="14.1" customHeight="1" x14ac:dyDescent="0.2">
      <c r="A33" s="47" t="s">
        <v>85</v>
      </c>
      <c r="B33" s="115" t="s">
        <v>137</v>
      </c>
      <c r="C33" s="115" t="s">
        <v>137</v>
      </c>
      <c r="D33" s="48">
        <v>35</v>
      </c>
      <c r="E33" s="48">
        <v>0</v>
      </c>
      <c r="F33" s="48">
        <v>0</v>
      </c>
      <c r="G33" s="71" t="str">
        <f t="shared" si="0"/>
        <v>-</v>
      </c>
      <c r="H33" s="71" t="s">
        <v>138</v>
      </c>
      <c r="I33" s="48" t="s">
        <v>86</v>
      </c>
      <c r="J33" s="46"/>
    </row>
    <row r="34" spans="1:10" ht="14.1" customHeight="1" x14ac:dyDescent="0.2">
      <c r="A34" s="47" t="s">
        <v>116</v>
      </c>
      <c r="B34" s="115" t="s">
        <v>137</v>
      </c>
      <c r="C34" s="115" t="s">
        <v>137</v>
      </c>
      <c r="D34" s="48">
        <v>132</v>
      </c>
      <c r="E34" s="48">
        <v>141</v>
      </c>
      <c r="F34" s="48">
        <v>170</v>
      </c>
      <c r="G34" s="71">
        <f t="shared" si="0"/>
        <v>0.20567375886524819</v>
      </c>
      <c r="H34" s="71" t="s">
        <v>138</v>
      </c>
      <c r="I34" s="48" t="s">
        <v>119</v>
      </c>
      <c r="J34" s="46"/>
    </row>
    <row r="35" spans="1:10" ht="14.1" customHeight="1" x14ac:dyDescent="0.2">
      <c r="A35" s="47" t="s">
        <v>117</v>
      </c>
      <c r="B35" s="115" t="s">
        <v>137</v>
      </c>
      <c r="C35" s="115" t="s">
        <v>137</v>
      </c>
      <c r="D35" s="48">
        <v>2</v>
      </c>
      <c r="E35" s="48">
        <v>10</v>
      </c>
      <c r="F35" s="48">
        <v>4</v>
      </c>
      <c r="G35" s="71">
        <f t="shared" si="0"/>
        <v>-0.6</v>
      </c>
      <c r="H35" s="71" t="s">
        <v>138</v>
      </c>
      <c r="I35" s="48" t="s">
        <v>120</v>
      </c>
      <c r="J35" s="46"/>
    </row>
    <row r="36" spans="1:10" ht="14.1" customHeight="1" x14ac:dyDescent="0.2">
      <c r="A36" s="47" t="s">
        <v>43</v>
      </c>
      <c r="B36" s="115" t="s">
        <v>137</v>
      </c>
      <c r="C36" s="115" t="s">
        <v>137</v>
      </c>
      <c r="D36" s="117">
        <f t="shared" ref="D36:E36" si="1">D38-SUM(D5:D35)</f>
        <v>408</v>
      </c>
      <c r="E36" s="117">
        <f t="shared" si="1"/>
        <v>570</v>
      </c>
      <c r="F36" s="117">
        <v>730</v>
      </c>
      <c r="G36" s="71">
        <f t="shared" si="0"/>
        <v>0.2807017543859649</v>
      </c>
      <c r="H36" s="71" t="s">
        <v>138</v>
      </c>
      <c r="I36" s="48" t="s">
        <v>44</v>
      </c>
      <c r="J36" s="46"/>
    </row>
    <row r="37" spans="1:10" ht="14.1" customHeight="1" x14ac:dyDescent="0.2">
      <c r="A37" s="118" t="s">
        <v>45</v>
      </c>
      <c r="B37" s="119" t="s">
        <v>137</v>
      </c>
      <c r="C37" s="119" t="s">
        <v>137</v>
      </c>
      <c r="D37" s="120">
        <v>45207</v>
      </c>
      <c r="E37" s="120">
        <v>43524</v>
      </c>
      <c r="F37" s="120">
        <v>44712</v>
      </c>
      <c r="G37" s="85">
        <f t="shared" si="0"/>
        <v>2.7295285359801413E-2</v>
      </c>
      <c r="H37" s="85" t="s">
        <v>138</v>
      </c>
      <c r="I37" s="120" t="s">
        <v>46</v>
      </c>
      <c r="J37" s="46"/>
    </row>
    <row r="38" spans="1:10" ht="14.1" customHeight="1" x14ac:dyDescent="0.2">
      <c r="A38" s="121" t="s">
        <v>47</v>
      </c>
      <c r="B38" s="119" t="s">
        <v>137</v>
      </c>
      <c r="C38" s="119" t="s">
        <v>137</v>
      </c>
      <c r="D38" s="120">
        <v>73685</v>
      </c>
      <c r="E38" s="120">
        <v>77652</v>
      </c>
      <c r="F38" s="120">
        <v>83201</v>
      </c>
      <c r="G38" s="85">
        <f t="shared" si="0"/>
        <v>7.1459846494617008E-2</v>
      </c>
      <c r="H38" s="84" t="s">
        <v>138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10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135</v>
      </c>
      <c r="B1" s="91"/>
      <c r="C1" s="91"/>
      <c r="D1" s="91"/>
      <c r="E1" s="91"/>
      <c r="F1" s="91"/>
      <c r="G1" s="91"/>
      <c r="H1" s="91"/>
      <c r="I1" s="96" t="s">
        <v>50</v>
      </c>
    </row>
    <row r="2" spans="1:10" s="40" customFormat="1" ht="18.75" customHeight="1" x14ac:dyDescent="0.3">
      <c r="A2" s="75" t="s">
        <v>134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11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113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45">
        <v>20578</v>
      </c>
      <c r="C5" s="45">
        <v>25840</v>
      </c>
      <c r="D5" s="45">
        <v>26634</v>
      </c>
      <c r="E5" s="48">
        <v>32810</v>
      </c>
      <c r="F5" s="48">
        <v>43512</v>
      </c>
      <c r="G5" s="106">
        <f>IF(E5&gt;0,F5/E5-1,"-")</f>
        <v>0.32618104236513257</v>
      </c>
      <c r="H5" s="71">
        <f>IF(B5&gt;0,((F5/B5)^(1/4)-1),"-")</f>
        <v>0.20587272093841413</v>
      </c>
      <c r="I5" s="45" t="s">
        <v>5</v>
      </c>
      <c r="J5" s="46"/>
    </row>
    <row r="6" spans="1:10" ht="14.1" customHeight="1" x14ac:dyDescent="0.2">
      <c r="A6" s="47" t="s">
        <v>8</v>
      </c>
      <c r="B6" s="48">
        <v>49569</v>
      </c>
      <c r="C6" s="48">
        <v>91847</v>
      </c>
      <c r="D6" s="48">
        <v>101862</v>
      </c>
      <c r="E6" s="48">
        <v>110469</v>
      </c>
      <c r="F6" s="48">
        <v>121440</v>
      </c>
      <c r="G6" s="106">
        <f t="shared" ref="G6:G38" si="0">IF(E6&gt;0,F6/E6-1,"-")</f>
        <v>9.9312929419113072E-2</v>
      </c>
      <c r="H6" s="71">
        <f t="shared" ref="H6:H38" si="1">IF(B6&gt;0,((F6/B6)^(1/4)-1),"-")</f>
        <v>0.25108812021930227</v>
      </c>
      <c r="I6" s="48" t="s">
        <v>9</v>
      </c>
      <c r="J6" s="46"/>
    </row>
    <row r="7" spans="1:10" ht="14.1" customHeight="1" x14ac:dyDescent="0.2">
      <c r="A7" s="47" t="s">
        <v>10</v>
      </c>
      <c r="B7" s="48">
        <v>3227</v>
      </c>
      <c r="C7" s="48">
        <v>3382</v>
      </c>
      <c r="D7" s="48">
        <v>3533</v>
      </c>
      <c r="E7" s="48">
        <v>3761</v>
      </c>
      <c r="F7" s="48">
        <v>4933</v>
      </c>
      <c r="G7" s="106">
        <f t="shared" si="0"/>
        <v>0.31161925019941505</v>
      </c>
      <c r="H7" s="71">
        <f t="shared" si="1"/>
        <v>0.11193151010065261</v>
      </c>
      <c r="I7" s="48" t="s">
        <v>11</v>
      </c>
      <c r="J7" s="46"/>
    </row>
    <row r="8" spans="1:10" ht="14.1" customHeight="1" x14ac:dyDescent="0.2">
      <c r="A8" s="47" t="s">
        <v>6</v>
      </c>
      <c r="B8" s="48">
        <v>554</v>
      </c>
      <c r="C8" s="48">
        <v>1030</v>
      </c>
      <c r="D8" s="48">
        <v>462</v>
      </c>
      <c r="E8" s="48">
        <v>497</v>
      </c>
      <c r="F8" s="48">
        <v>1278</v>
      </c>
      <c r="G8" s="106">
        <f t="shared" si="0"/>
        <v>1.5714285714285716</v>
      </c>
      <c r="H8" s="71">
        <f t="shared" si="1"/>
        <v>0.23241016648809354</v>
      </c>
      <c r="I8" s="48" t="s">
        <v>7</v>
      </c>
      <c r="J8" s="46"/>
    </row>
    <row r="9" spans="1:10" ht="14.1" customHeight="1" x14ac:dyDescent="0.2">
      <c r="A9" s="47" t="s">
        <v>14</v>
      </c>
      <c r="B9" s="48">
        <v>534</v>
      </c>
      <c r="C9" s="48">
        <v>618</v>
      </c>
      <c r="D9" s="48">
        <v>824</v>
      </c>
      <c r="E9" s="48">
        <v>890</v>
      </c>
      <c r="F9" s="48">
        <v>1865</v>
      </c>
      <c r="G9" s="106">
        <f t="shared" si="0"/>
        <v>1.095505617977528</v>
      </c>
      <c r="H9" s="71">
        <f t="shared" si="1"/>
        <v>0.36704998600380057</v>
      </c>
      <c r="I9" s="48" t="s">
        <v>15</v>
      </c>
      <c r="J9" s="46"/>
    </row>
    <row r="10" spans="1:10" ht="14.1" customHeight="1" x14ac:dyDescent="0.2">
      <c r="A10" s="47" t="s">
        <v>25</v>
      </c>
      <c r="B10" s="48">
        <v>31</v>
      </c>
      <c r="C10" s="48">
        <v>69</v>
      </c>
      <c r="D10" s="48">
        <v>54</v>
      </c>
      <c r="E10" s="48">
        <v>41</v>
      </c>
      <c r="F10" s="48">
        <v>90</v>
      </c>
      <c r="G10" s="106">
        <f t="shared" si="0"/>
        <v>1.1951219512195124</v>
      </c>
      <c r="H10" s="71">
        <f t="shared" si="1"/>
        <v>0.30532965290044434</v>
      </c>
      <c r="I10" s="48" t="s">
        <v>26</v>
      </c>
      <c r="J10" s="46"/>
    </row>
    <row r="11" spans="1:10" ht="14.1" customHeight="1" x14ac:dyDescent="0.2">
      <c r="A11" s="47" t="s">
        <v>16</v>
      </c>
      <c r="B11" s="48">
        <v>81</v>
      </c>
      <c r="C11" s="48">
        <v>74</v>
      </c>
      <c r="D11" s="48">
        <v>22</v>
      </c>
      <c r="E11" s="48">
        <v>98</v>
      </c>
      <c r="F11" s="48">
        <v>217</v>
      </c>
      <c r="G11" s="106">
        <f t="shared" si="0"/>
        <v>1.2142857142857144</v>
      </c>
      <c r="H11" s="71">
        <f t="shared" si="1"/>
        <v>0.27936268259961006</v>
      </c>
      <c r="I11" s="48" t="s">
        <v>17</v>
      </c>
      <c r="J11" s="46"/>
    </row>
    <row r="12" spans="1:10" ht="14.1" customHeight="1" x14ac:dyDescent="0.2">
      <c r="A12" s="47" t="s">
        <v>18</v>
      </c>
      <c r="B12" s="48">
        <v>191</v>
      </c>
      <c r="C12" s="48">
        <v>321</v>
      </c>
      <c r="D12" s="48">
        <v>334</v>
      </c>
      <c r="E12" s="48">
        <v>384</v>
      </c>
      <c r="F12" s="48">
        <v>576</v>
      </c>
      <c r="G12" s="106">
        <f t="shared" si="0"/>
        <v>0.5</v>
      </c>
      <c r="H12" s="71">
        <f t="shared" si="1"/>
        <v>0.31779325112166656</v>
      </c>
      <c r="I12" s="48" t="s">
        <v>19</v>
      </c>
      <c r="J12" s="46"/>
    </row>
    <row r="13" spans="1:10" ht="14.1" customHeight="1" x14ac:dyDescent="0.2">
      <c r="A13" s="47" t="s">
        <v>27</v>
      </c>
      <c r="B13" s="48">
        <v>125</v>
      </c>
      <c r="C13" s="48">
        <v>65</v>
      </c>
      <c r="D13" s="48">
        <v>50</v>
      </c>
      <c r="E13" s="48">
        <v>59</v>
      </c>
      <c r="F13" s="48">
        <v>118</v>
      </c>
      <c r="G13" s="106">
        <f t="shared" si="0"/>
        <v>1</v>
      </c>
      <c r="H13" s="71">
        <f t="shared" si="1"/>
        <v>-1.4303990005392397E-2</v>
      </c>
      <c r="I13" s="48" t="s">
        <v>28</v>
      </c>
      <c r="J13" s="46"/>
    </row>
    <row r="14" spans="1:10" ht="14.1" customHeight="1" x14ac:dyDescent="0.2">
      <c r="A14" s="47" t="s">
        <v>29</v>
      </c>
      <c r="B14" s="48">
        <v>24</v>
      </c>
      <c r="C14" s="48">
        <v>42</v>
      </c>
      <c r="D14" s="48">
        <v>32</v>
      </c>
      <c r="E14" s="48">
        <v>12</v>
      </c>
      <c r="F14" s="48">
        <v>34</v>
      </c>
      <c r="G14" s="106">
        <f t="shared" si="0"/>
        <v>1.8333333333333335</v>
      </c>
      <c r="H14" s="71">
        <f t="shared" si="1"/>
        <v>9.0980325864682188E-2</v>
      </c>
      <c r="I14" s="48" t="s">
        <v>29</v>
      </c>
      <c r="J14" s="46"/>
    </row>
    <row r="15" spans="1:10" ht="14.1" customHeight="1" x14ac:dyDescent="0.2">
      <c r="A15" s="47" t="s">
        <v>12</v>
      </c>
      <c r="B15" s="48">
        <v>79</v>
      </c>
      <c r="C15" s="48">
        <v>87</v>
      </c>
      <c r="D15" s="48">
        <v>92</v>
      </c>
      <c r="E15" s="48">
        <v>104</v>
      </c>
      <c r="F15" s="48">
        <v>335</v>
      </c>
      <c r="G15" s="106">
        <f t="shared" si="0"/>
        <v>2.2211538461538463</v>
      </c>
      <c r="H15" s="71">
        <f t="shared" si="1"/>
        <v>0.43500835262538362</v>
      </c>
      <c r="I15" s="48" t="s">
        <v>13</v>
      </c>
      <c r="J15" s="46"/>
    </row>
    <row r="16" spans="1:10" ht="14.1" customHeight="1" x14ac:dyDescent="0.2">
      <c r="A16" s="47" t="s">
        <v>23</v>
      </c>
      <c r="B16" s="48">
        <v>158</v>
      </c>
      <c r="C16" s="48">
        <v>32</v>
      </c>
      <c r="D16" s="48">
        <v>54</v>
      </c>
      <c r="E16" s="48">
        <v>79</v>
      </c>
      <c r="F16" s="48">
        <v>487</v>
      </c>
      <c r="G16" s="106">
        <f t="shared" si="0"/>
        <v>5.1645569620253164</v>
      </c>
      <c r="H16" s="71">
        <f t="shared" si="1"/>
        <v>0.32500637734067661</v>
      </c>
      <c r="I16" s="48" t="s">
        <v>24</v>
      </c>
      <c r="J16" s="46"/>
    </row>
    <row r="17" spans="1:10" ht="14.1" customHeight="1" x14ac:dyDescent="0.2">
      <c r="A17" s="47" t="s">
        <v>22</v>
      </c>
      <c r="B17" s="48">
        <v>2</v>
      </c>
      <c r="C17" s="48">
        <v>74</v>
      </c>
      <c r="D17" s="48">
        <v>0</v>
      </c>
      <c r="E17" s="48">
        <v>8</v>
      </c>
      <c r="F17" s="48">
        <v>31</v>
      </c>
      <c r="G17" s="106">
        <f t="shared" si="0"/>
        <v>2.875</v>
      </c>
      <c r="H17" s="71">
        <f t="shared" si="1"/>
        <v>0.98418848323588093</v>
      </c>
      <c r="I17" s="48" t="s">
        <v>22</v>
      </c>
      <c r="J17" s="46"/>
    </row>
    <row r="18" spans="1:10" ht="14.1" customHeight="1" x14ac:dyDescent="0.2">
      <c r="A18" s="47" t="s">
        <v>20</v>
      </c>
      <c r="B18" s="48">
        <v>0</v>
      </c>
      <c r="C18" s="48">
        <v>0</v>
      </c>
      <c r="D18" s="48">
        <v>3</v>
      </c>
      <c r="E18" s="48">
        <v>0</v>
      </c>
      <c r="F18" s="48">
        <v>2</v>
      </c>
      <c r="G18" s="106" t="str">
        <f t="shared" si="0"/>
        <v>-</v>
      </c>
      <c r="H18" s="71" t="str">
        <f t="shared" si="1"/>
        <v>-</v>
      </c>
      <c r="I18" s="48" t="s">
        <v>21</v>
      </c>
      <c r="J18" s="46"/>
    </row>
    <row r="19" spans="1:10" ht="14.1" customHeight="1" x14ac:dyDescent="0.2">
      <c r="A19" s="47" t="s">
        <v>30</v>
      </c>
      <c r="B19" s="48">
        <v>13</v>
      </c>
      <c r="C19" s="48">
        <v>135</v>
      </c>
      <c r="D19" s="48">
        <v>169</v>
      </c>
      <c r="E19" s="48">
        <v>224</v>
      </c>
      <c r="F19" s="48">
        <v>45</v>
      </c>
      <c r="G19" s="106">
        <f t="shared" si="0"/>
        <v>-0.79910714285714279</v>
      </c>
      <c r="H19" s="71">
        <f t="shared" si="1"/>
        <v>0.36400917109751396</v>
      </c>
      <c r="I19" s="48" t="s">
        <v>31</v>
      </c>
      <c r="J19" s="46"/>
    </row>
    <row r="20" spans="1:10" ht="14.1" customHeight="1" x14ac:dyDescent="0.2">
      <c r="A20" s="47" t="s">
        <v>77</v>
      </c>
      <c r="B20" s="48">
        <v>445</v>
      </c>
      <c r="C20" s="48">
        <v>473</v>
      </c>
      <c r="D20" s="48">
        <v>340</v>
      </c>
      <c r="E20" s="48">
        <v>701</v>
      </c>
      <c r="F20" s="48">
        <v>701</v>
      </c>
      <c r="G20" s="106">
        <f t="shared" si="0"/>
        <v>0</v>
      </c>
      <c r="H20" s="71">
        <f t="shared" si="1"/>
        <v>0.12031332563833463</v>
      </c>
      <c r="I20" s="48" t="s">
        <v>78</v>
      </c>
      <c r="J20" s="46"/>
    </row>
    <row r="21" spans="1:10" ht="14.1" customHeight="1" x14ac:dyDescent="0.2">
      <c r="A21" s="47" t="s">
        <v>87</v>
      </c>
      <c r="B21" s="48">
        <v>79</v>
      </c>
      <c r="C21" s="48">
        <v>10</v>
      </c>
      <c r="D21" s="48">
        <v>139</v>
      </c>
      <c r="E21" s="48">
        <v>92</v>
      </c>
      <c r="F21" s="48">
        <v>74</v>
      </c>
      <c r="G21" s="106">
        <f t="shared" si="0"/>
        <v>-0.19565217391304346</v>
      </c>
      <c r="H21" s="71">
        <f t="shared" si="1"/>
        <v>-1.6212823941077814E-2</v>
      </c>
      <c r="I21" s="48" t="s">
        <v>36</v>
      </c>
      <c r="J21" s="46"/>
    </row>
    <row r="22" spans="1:10" ht="14.1" customHeight="1" x14ac:dyDescent="0.2">
      <c r="A22" s="47" t="s">
        <v>79</v>
      </c>
      <c r="B22" s="48">
        <v>23</v>
      </c>
      <c r="C22" s="48">
        <v>12</v>
      </c>
      <c r="D22" s="48">
        <v>9</v>
      </c>
      <c r="E22" s="48">
        <v>3</v>
      </c>
      <c r="F22" s="48">
        <v>58</v>
      </c>
      <c r="G22" s="106">
        <f t="shared" si="0"/>
        <v>18.333333333333332</v>
      </c>
      <c r="H22" s="71">
        <f t="shared" si="1"/>
        <v>0.26015811181011772</v>
      </c>
      <c r="I22" s="48" t="s">
        <v>80</v>
      </c>
      <c r="J22" s="46"/>
    </row>
    <row r="23" spans="1:10" ht="14.1" customHeight="1" x14ac:dyDescent="0.2">
      <c r="A23" s="47" t="s">
        <v>115</v>
      </c>
      <c r="B23" s="48">
        <v>3</v>
      </c>
      <c r="C23" s="48">
        <v>0</v>
      </c>
      <c r="D23" s="48">
        <v>41</v>
      </c>
      <c r="E23" s="48">
        <v>49</v>
      </c>
      <c r="F23" s="48">
        <v>29</v>
      </c>
      <c r="G23" s="106">
        <f t="shared" si="0"/>
        <v>-0.40816326530612246</v>
      </c>
      <c r="H23" s="71">
        <f t="shared" si="1"/>
        <v>0.76327149101594816</v>
      </c>
      <c r="I23" s="48" t="s">
        <v>118</v>
      </c>
      <c r="J23" s="46"/>
    </row>
    <row r="24" spans="1:10" ht="14.1" customHeight="1" x14ac:dyDescent="0.2">
      <c r="A24" s="47" t="s">
        <v>32</v>
      </c>
      <c r="B24" s="48">
        <v>87</v>
      </c>
      <c r="C24" s="48">
        <v>79</v>
      </c>
      <c r="D24" s="48">
        <v>55</v>
      </c>
      <c r="E24" s="48">
        <v>75</v>
      </c>
      <c r="F24" s="48">
        <v>89</v>
      </c>
      <c r="G24" s="106">
        <f t="shared" si="0"/>
        <v>0.18666666666666676</v>
      </c>
      <c r="H24" s="71">
        <f t="shared" si="1"/>
        <v>5.6982363065540831E-3</v>
      </c>
      <c r="I24" s="48" t="s">
        <v>33</v>
      </c>
      <c r="J24" s="46"/>
    </row>
    <row r="25" spans="1:10" ht="14.1" customHeight="1" x14ac:dyDescent="0.2">
      <c r="A25" s="47" t="s">
        <v>34</v>
      </c>
      <c r="B25" s="48">
        <v>61</v>
      </c>
      <c r="C25" s="48">
        <v>62</v>
      </c>
      <c r="D25" s="48">
        <v>93</v>
      </c>
      <c r="E25" s="48">
        <v>87</v>
      </c>
      <c r="F25" s="48">
        <v>110</v>
      </c>
      <c r="G25" s="106">
        <f t="shared" si="0"/>
        <v>0.26436781609195403</v>
      </c>
      <c r="H25" s="71">
        <f t="shared" si="1"/>
        <v>0.1588192808446045</v>
      </c>
      <c r="I25" s="48" t="s">
        <v>35</v>
      </c>
      <c r="J25" s="46"/>
    </row>
    <row r="26" spans="1:10" ht="14.1" customHeight="1" x14ac:dyDescent="0.2">
      <c r="A26" s="47" t="s">
        <v>37</v>
      </c>
      <c r="B26" s="48">
        <v>0</v>
      </c>
      <c r="C26" s="48">
        <v>7</v>
      </c>
      <c r="D26" s="48">
        <v>30</v>
      </c>
      <c r="E26" s="48">
        <v>2</v>
      </c>
      <c r="F26" s="48">
        <v>31</v>
      </c>
      <c r="G26" s="106">
        <f t="shared" si="0"/>
        <v>14.5</v>
      </c>
      <c r="H26" s="71" t="str">
        <f t="shared" si="1"/>
        <v>-</v>
      </c>
      <c r="I26" s="48" t="s">
        <v>38</v>
      </c>
      <c r="J26" s="46"/>
    </row>
    <row r="27" spans="1:10" ht="14.1" customHeight="1" x14ac:dyDescent="0.2">
      <c r="A27" s="47" t="s">
        <v>39</v>
      </c>
      <c r="B27" s="48">
        <v>31</v>
      </c>
      <c r="C27" s="48">
        <v>38</v>
      </c>
      <c r="D27" s="48">
        <v>4</v>
      </c>
      <c r="E27" s="48">
        <v>30</v>
      </c>
      <c r="F27" s="48">
        <v>33</v>
      </c>
      <c r="G27" s="106">
        <f t="shared" si="0"/>
        <v>0.10000000000000009</v>
      </c>
      <c r="H27" s="71">
        <f t="shared" si="1"/>
        <v>1.5752877989125835E-2</v>
      </c>
      <c r="I27" s="48" t="s">
        <v>40</v>
      </c>
      <c r="J27" s="46"/>
    </row>
    <row r="28" spans="1:10" ht="14.1" customHeight="1" x14ac:dyDescent="0.2">
      <c r="A28" s="47" t="s">
        <v>41</v>
      </c>
      <c r="B28" s="48">
        <v>9</v>
      </c>
      <c r="C28" s="48">
        <v>3</v>
      </c>
      <c r="D28" s="48">
        <v>2</v>
      </c>
      <c r="E28" s="48">
        <v>5</v>
      </c>
      <c r="F28" s="48">
        <v>23</v>
      </c>
      <c r="G28" s="106">
        <f t="shared" si="0"/>
        <v>3.5999999999999996</v>
      </c>
      <c r="H28" s="71">
        <f t="shared" si="1"/>
        <v>0.2643616997405871</v>
      </c>
      <c r="I28" s="48" t="s">
        <v>41</v>
      </c>
      <c r="J28" s="46"/>
    </row>
    <row r="29" spans="1:10" ht="14.1" customHeight="1" x14ac:dyDescent="0.2">
      <c r="A29" s="47" t="s">
        <v>42</v>
      </c>
      <c r="B29" s="48">
        <v>0</v>
      </c>
      <c r="C29" s="48">
        <v>0</v>
      </c>
      <c r="D29" s="48">
        <v>0</v>
      </c>
      <c r="E29" s="48">
        <v>0</v>
      </c>
      <c r="F29" s="48">
        <v>7</v>
      </c>
      <c r="G29" s="106" t="str">
        <f t="shared" si="0"/>
        <v>-</v>
      </c>
      <c r="H29" s="71" t="str">
        <f t="shared" si="1"/>
        <v>-</v>
      </c>
      <c r="I29" s="48" t="s">
        <v>42</v>
      </c>
      <c r="J29" s="46"/>
    </row>
    <row r="30" spans="1:10" ht="14.1" customHeight="1" x14ac:dyDescent="0.2">
      <c r="A30" s="47" t="s">
        <v>81</v>
      </c>
      <c r="B30" s="48">
        <v>0</v>
      </c>
      <c r="C30" s="48">
        <v>5</v>
      </c>
      <c r="D30" s="48">
        <v>0</v>
      </c>
      <c r="E30" s="48">
        <v>6</v>
      </c>
      <c r="F30" s="48">
        <v>12</v>
      </c>
      <c r="G30" s="106">
        <f t="shared" si="0"/>
        <v>1</v>
      </c>
      <c r="H30" s="71" t="str">
        <f t="shared" si="1"/>
        <v>-</v>
      </c>
      <c r="I30" s="48" t="s">
        <v>81</v>
      </c>
      <c r="J30" s="46"/>
    </row>
    <row r="31" spans="1:10" ht="14.1" customHeight="1" x14ac:dyDescent="0.2">
      <c r="A31" s="47" t="s">
        <v>82</v>
      </c>
      <c r="B31" s="48">
        <v>0</v>
      </c>
      <c r="C31" s="48">
        <v>0</v>
      </c>
      <c r="D31" s="48">
        <v>0</v>
      </c>
      <c r="E31" s="48">
        <v>0</v>
      </c>
      <c r="F31" s="48">
        <v>0</v>
      </c>
      <c r="G31" s="106" t="str">
        <f t="shared" si="0"/>
        <v>-</v>
      </c>
      <c r="H31" s="71" t="str">
        <f t="shared" si="1"/>
        <v>-</v>
      </c>
      <c r="I31" s="48" t="s">
        <v>82</v>
      </c>
      <c r="J31" s="46"/>
    </row>
    <row r="32" spans="1:10" ht="14.1" customHeight="1" x14ac:dyDescent="0.2">
      <c r="A32" s="47" t="s">
        <v>83</v>
      </c>
      <c r="B32" s="48">
        <v>5</v>
      </c>
      <c r="C32" s="48">
        <v>12</v>
      </c>
      <c r="D32" s="48">
        <v>10</v>
      </c>
      <c r="E32" s="48">
        <v>5</v>
      </c>
      <c r="F32" s="48">
        <v>13</v>
      </c>
      <c r="G32" s="106">
        <f t="shared" si="0"/>
        <v>1.6</v>
      </c>
      <c r="H32" s="71">
        <f t="shared" si="1"/>
        <v>0.26982343247386553</v>
      </c>
      <c r="I32" s="48" t="s">
        <v>84</v>
      </c>
      <c r="J32" s="46"/>
    </row>
    <row r="33" spans="1:10" ht="14.1" customHeight="1" x14ac:dyDescent="0.2">
      <c r="A33" s="47" t="s">
        <v>85</v>
      </c>
      <c r="B33" s="48">
        <v>0</v>
      </c>
      <c r="C33" s="48">
        <v>0</v>
      </c>
      <c r="D33" s="48">
        <v>0</v>
      </c>
      <c r="E33" s="48">
        <v>0</v>
      </c>
      <c r="F33" s="48">
        <v>5</v>
      </c>
      <c r="G33" s="106" t="str">
        <f t="shared" si="0"/>
        <v>-</v>
      </c>
      <c r="H33" s="71" t="str">
        <f t="shared" si="1"/>
        <v>-</v>
      </c>
      <c r="I33" s="48" t="s">
        <v>86</v>
      </c>
      <c r="J33" s="46"/>
    </row>
    <row r="34" spans="1:10" ht="14.1" customHeight="1" x14ac:dyDescent="0.2">
      <c r="A34" s="47" t="s">
        <v>116</v>
      </c>
      <c r="B34" s="48">
        <v>12</v>
      </c>
      <c r="C34" s="48">
        <v>9</v>
      </c>
      <c r="D34" s="48">
        <v>19</v>
      </c>
      <c r="E34" s="48">
        <v>18</v>
      </c>
      <c r="F34" s="48">
        <v>72</v>
      </c>
      <c r="G34" s="106">
        <f t="shared" si="0"/>
        <v>3</v>
      </c>
      <c r="H34" s="71">
        <f t="shared" si="1"/>
        <v>0.56508458007328732</v>
      </c>
      <c r="I34" s="48" t="s">
        <v>119</v>
      </c>
      <c r="J34" s="46"/>
    </row>
    <row r="35" spans="1:10" ht="14.1" customHeight="1" x14ac:dyDescent="0.2">
      <c r="A35" s="47" t="s">
        <v>117</v>
      </c>
      <c r="B35" s="48">
        <v>10</v>
      </c>
      <c r="C35" s="48">
        <v>0</v>
      </c>
      <c r="D35" s="48">
        <v>0</v>
      </c>
      <c r="E35" s="48">
        <v>0</v>
      </c>
      <c r="F35" s="48">
        <v>12</v>
      </c>
      <c r="G35" s="106" t="str">
        <f t="shared" si="0"/>
        <v>-</v>
      </c>
      <c r="H35" s="71">
        <f t="shared" si="1"/>
        <v>4.6635139392105618E-2</v>
      </c>
      <c r="I35" s="48" t="s">
        <v>120</v>
      </c>
      <c r="J35" s="46"/>
    </row>
    <row r="36" spans="1:10" ht="14.1" customHeight="1" x14ac:dyDescent="0.2">
      <c r="A36" s="47" t="s">
        <v>43</v>
      </c>
      <c r="B36" s="108">
        <f t="shared" ref="B36:E36" si="2">B38-SUM(B5:B35)</f>
        <v>393</v>
      </c>
      <c r="C36" s="108">
        <f t="shared" si="2"/>
        <v>279</v>
      </c>
      <c r="D36" s="108">
        <f t="shared" si="2"/>
        <v>211</v>
      </c>
      <c r="E36" s="108">
        <f t="shared" si="2"/>
        <v>344</v>
      </c>
      <c r="F36" s="108">
        <v>825</v>
      </c>
      <c r="G36" s="106">
        <f t="shared" si="0"/>
        <v>1.3982558139534884</v>
      </c>
      <c r="H36" s="71">
        <f t="shared" si="1"/>
        <v>0.20369193188209023</v>
      </c>
      <c r="I36" s="48" t="s">
        <v>44</v>
      </c>
      <c r="J36" s="46"/>
    </row>
    <row r="37" spans="1:10" ht="14.1" customHeight="1" x14ac:dyDescent="0.2">
      <c r="A37" s="118" t="s">
        <v>45</v>
      </c>
      <c r="B37" s="120">
        <v>55746</v>
      </c>
      <c r="C37" s="120">
        <v>98765</v>
      </c>
      <c r="D37" s="120">
        <v>108444</v>
      </c>
      <c r="E37" s="120">
        <v>118043</v>
      </c>
      <c r="F37" s="120">
        <v>133545</v>
      </c>
      <c r="G37" s="84">
        <f t="shared" si="0"/>
        <v>0.13132502562625481</v>
      </c>
      <c r="H37" s="85">
        <f t="shared" si="1"/>
        <v>0.24409481617369644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76324</v>
      </c>
      <c r="C38" s="120">
        <v>124605</v>
      </c>
      <c r="D38" s="120">
        <v>135078</v>
      </c>
      <c r="E38" s="120">
        <v>150853</v>
      </c>
      <c r="F38" s="120">
        <v>177057</v>
      </c>
      <c r="G38" s="84">
        <f t="shared" si="0"/>
        <v>0.17370552789801996</v>
      </c>
      <c r="H38" s="84">
        <f t="shared" si="1"/>
        <v>0.23413592519062609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10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135</v>
      </c>
      <c r="B1" s="91"/>
      <c r="C1" s="91"/>
      <c r="D1" s="91"/>
      <c r="E1" s="91"/>
      <c r="F1" s="91"/>
      <c r="G1" s="91"/>
      <c r="H1" s="91"/>
      <c r="I1" s="96" t="s">
        <v>51</v>
      </c>
    </row>
    <row r="2" spans="1:10" s="40" customFormat="1" ht="18.75" customHeight="1" x14ac:dyDescent="0.3">
      <c r="A2" s="75" t="s">
        <v>134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11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113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45">
        <v>16167</v>
      </c>
      <c r="C5" s="45">
        <v>20837</v>
      </c>
      <c r="D5" s="45">
        <v>20436</v>
      </c>
      <c r="E5" s="48">
        <v>20740</v>
      </c>
      <c r="F5" s="48">
        <v>20762</v>
      </c>
      <c r="G5" s="106">
        <f>IF(E5&gt;0,F5/E5-1,"-")</f>
        <v>1.060752169720347E-3</v>
      </c>
      <c r="H5" s="71">
        <f>IF(B5&gt;0,((F5/B5)^(1/4)-1),"-")</f>
        <v>6.4534981041654893E-2</v>
      </c>
      <c r="I5" s="45" t="s">
        <v>5</v>
      </c>
      <c r="J5" s="46"/>
    </row>
    <row r="6" spans="1:10" ht="14.1" customHeight="1" x14ac:dyDescent="0.2">
      <c r="A6" s="47" t="s">
        <v>8</v>
      </c>
      <c r="B6" s="48">
        <v>16998</v>
      </c>
      <c r="C6" s="48">
        <v>17221</v>
      </c>
      <c r="D6" s="48">
        <v>17234</v>
      </c>
      <c r="E6" s="48">
        <v>16041</v>
      </c>
      <c r="F6" s="48">
        <v>14050</v>
      </c>
      <c r="G6" s="106">
        <f t="shared" ref="G6:G38" si="0">IF(E6&gt;0,F6/E6-1,"-")</f>
        <v>-0.12411944392494234</v>
      </c>
      <c r="H6" s="71">
        <f t="shared" ref="H6:H38" si="1">IF(B6&gt;0,((F6/B6)^(1/4)-1),"-")</f>
        <v>-4.6502354791687295E-2</v>
      </c>
      <c r="I6" s="48" t="s">
        <v>9</v>
      </c>
      <c r="J6" s="46"/>
    </row>
    <row r="7" spans="1:10" ht="14.1" customHeight="1" x14ac:dyDescent="0.2">
      <c r="A7" s="47" t="s">
        <v>10</v>
      </c>
      <c r="B7" s="48">
        <v>2528</v>
      </c>
      <c r="C7" s="48">
        <v>2979</v>
      </c>
      <c r="D7" s="48">
        <v>3076</v>
      </c>
      <c r="E7" s="48">
        <v>3358</v>
      </c>
      <c r="F7" s="48">
        <v>2877</v>
      </c>
      <c r="G7" s="106">
        <f t="shared" si="0"/>
        <v>-0.1432400238237046</v>
      </c>
      <c r="H7" s="71">
        <f t="shared" si="1"/>
        <v>3.2858191162063788E-2</v>
      </c>
      <c r="I7" s="48" t="s">
        <v>11</v>
      </c>
      <c r="J7" s="46"/>
    </row>
    <row r="8" spans="1:10" ht="14.1" customHeight="1" x14ac:dyDescent="0.2">
      <c r="A8" s="47" t="s">
        <v>6</v>
      </c>
      <c r="B8" s="48">
        <v>2126</v>
      </c>
      <c r="C8" s="48">
        <v>2440</v>
      </c>
      <c r="D8" s="48">
        <v>2189</v>
      </c>
      <c r="E8" s="48">
        <v>2527</v>
      </c>
      <c r="F8" s="48">
        <v>2089</v>
      </c>
      <c r="G8" s="106">
        <f t="shared" si="0"/>
        <v>-0.17332805698456666</v>
      </c>
      <c r="H8" s="71">
        <f t="shared" si="1"/>
        <v>-4.3795808785134227E-3</v>
      </c>
      <c r="I8" s="48" t="s">
        <v>7</v>
      </c>
      <c r="J8" s="46"/>
    </row>
    <row r="9" spans="1:10" ht="14.1" customHeight="1" x14ac:dyDescent="0.2">
      <c r="A9" s="47" t="s">
        <v>14</v>
      </c>
      <c r="B9" s="48">
        <v>3619</v>
      </c>
      <c r="C9" s="48">
        <v>3497</v>
      </c>
      <c r="D9" s="48">
        <v>3669</v>
      </c>
      <c r="E9" s="48">
        <v>4350</v>
      </c>
      <c r="F9" s="48">
        <v>4156</v>
      </c>
      <c r="G9" s="106">
        <f t="shared" si="0"/>
        <v>-4.4597701149425295E-2</v>
      </c>
      <c r="H9" s="71">
        <f t="shared" si="1"/>
        <v>3.5193982813289448E-2</v>
      </c>
      <c r="I9" s="48" t="s">
        <v>15</v>
      </c>
      <c r="J9" s="46"/>
    </row>
    <row r="10" spans="1:10" ht="14.1" customHeight="1" x14ac:dyDescent="0.2">
      <c r="A10" s="47" t="s">
        <v>25</v>
      </c>
      <c r="B10" s="48">
        <v>43</v>
      </c>
      <c r="C10" s="48">
        <v>25</v>
      </c>
      <c r="D10" s="48">
        <v>16</v>
      </c>
      <c r="E10" s="48">
        <v>20</v>
      </c>
      <c r="F10" s="48">
        <v>15</v>
      </c>
      <c r="G10" s="106">
        <f t="shared" si="0"/>
        <v>-0.25</v>
      </c>
      <c r="H10" s="71">
        <f t="shared" si="1"/>
        <v>-0.23147906780711669</v>
      </c>
      <c r="I10" s="48" t="s">
        <v>26</v>
      </c>
      <c r="J10" s="46"/>
    </row>
    <row r="11" spans="1:10" ht="14.1" customHeight="1" x14ac:dyDescent="0.2">
      <c r="A11" s="47" t="s">
        <v>16</v>
      </c>
      <c r="B11" s="48">
        <v>97</v>
      </c>
      <c r="C11" s="48">
        <v>87</v>
      </c>
      <c r="D11" s="48">
        <v>146</v>
      </c>
      <c r="E11" s="48">
        <v>104</v>
      </c>
      <c r="F11" s="48">
        <v>223</v>
      </c>
      <c r="G11" s="106">
        <f t="shared" si="0"/>
        <v>1.1442307692307692</v>
      </c>
      <c r="H11" s="71">
        <f t="shared" si="1"/>
        <v>0.23135501130786351</v>
      </c>
      <c r="I11" s="48" t="s">
        <v>17</v>
      </c>
      <c r="J11" s="46"/>
    </row>
    <row r="12" spans="1:10" ht="14.1" customHeight="1" x14ac:dyDescent="0.2">
      <c r="A12" s="47" t="s">
        <v>18</v>
      </c>
      <c r="B12" s="48">
        <v>627</v>
      </c>
      <c r="C12" s="48">
        <v>464</v>
      </c>
      <c r="D12" s="48">
        <v>511</v>
      </c>
      <c r="E12" s="48">
        <v>286</v>
      </c>
      <c r="F12" s="48">
        <v>328</v>
      </c>
      <c r="G12" s="106">
        <f t="shared" si="0"/>
        <v>0.14685314685314688</v>
      </c>
      <c r="H12" s="71">
        <f t="shared" si="1"/>
        <v>-0.14954453604544005</v>
      </c>
      <c r="I12" s="48" t="s">
        <v>19</v>
      </c>
      <c r="J12" s="46"/>
    </row>
    <row r="13" spans="1:10" ht="14.1" customHeight="1" x14ac:dyDescent="0.2">
      <c r="A13" s="47" t="s">
        <v>27</v>
      </c>
      <c r="B13" s="48">
        <v>120</v>
      </c>
      <c r="C13" s="48">
        <v>200</v>
      </c>
      <c r="D13" s="48">
        <v>145</v>
      </c>
      <c r="E13" s="48">
        <v>108</v>
      </c>
      <c r="F13" s="48">
        <v>116</v>
      </c>
      <c r="G13" s="106">
        <f t="shared" si="0"/>
        <v>7.4074074074074181E-2</v>
      </c>
      <c r="H13" s="71">
        <f t="shared" si="1"/>
        <v>-8.4395730717290451E-3</v>
      </c>
      <c r="I13" s="48" t="s">
        <v>28</v>
      </c>
      <c r="J13" s="46"/>
    </row>
    <row r="14" spans="1:10" ht="14.1" customHeight="1" x14ac:dyDescent="0.2">
      <c r="A14" s="47" t="s">
        <v>29</v>
      </c>
      <c r="B14" s="48">
        <v>53</v>
      </c>
      <c r="C14" s="48">
        <v>46</v>
      </c>
      <c r="D14" s="48">
        <v>61</v>
      </c>
      <c r="E14" s="48">
        <v>76</v>
      </c>
      <c r="F14" s="48">
        <v>82</v>
      </c>
      <c r="G14" s="106">
        <f t="shared" si="0"/>
        <v>7.8947368421052655E-2</v>
      </c>
      <c r="H14" s="71">
        <f t="shared" si="1"/>
        <v>0.11528149332226123</v>
      </c>
      <c r="I14" s="48" t="s">
        <v>29</v>
      </c>
      <c r="J14" s="46"/>
    </row>
    <row r="15" spans="1:10" ht="14.1" customHeight="1" x14ac:dyDescent="0.2">
      <c r="A15" s="47" t="s">
        <v>12</v>
      </c>
      <c r="B15" s="48">
        <v>687</v>
      </c>
      <c r="C15" s="48">
        <v>828</v>
      </c>
      <c r="D15" s="48">
        <v>753</v>
      </c>
      <c r="E15" s="48">
        <v>901</v>
      </c>
      <c r="F15" s="48">
        <v>761</v>
      </c>
      <c r="G15" s="106">
        <f t="shared" si="0"/>
        <v>-0.1553829078801332</v>
      </c>
      <c r="H15" s="71">
        <f t="shared" si="1"/>
        <v>2.5904606607372704E-2</v>
      </c>
      <c r="I15" s="48" t="s">
        <v>13</v>
      </c>
      <c r="J15" s="46"/>
    </row>
    <row r="16" spans="1:10" ht="14.1" customHeight="1" x14ac:dyDescent="0.2">
      <c r="A16" s="47" t="s">
        <v>23</v>
      </c>
      <c r="B16" s="48">
        <v>1514</v>
      </c>
      <c r="C16" s="48">
        <v>1483</v>
      </c>
      <c r="D16" s="48">
        <v>1556</v>
      </c>
      <c r="E16" s="48">
        <v>1349</v>
      </c>
      <c r="F16" s="48">
        <v>1243</v>
      </c>
      <c r="G16" s="106">
        <f t="shared" si="0"/>
        <v>-7.8576723498888112E-2</v>
      </c>
      <c r="H16" s="71">
        <f t="shared" si="1"/>
        <v>-4.8110988571931856E-2</v>
      </c>
      <c r="I16" s="48" t="s">
        <v>24</v>
      </c>
      <c r="J16" s="46"/>
    </row>
    <row r="17" spans="1:10" ht="14.1" customHeight="1" x14ac:dyDescent="0.2">
      <c r="A17" s="47" t="s">
        <v>22</v>
      </c>
      <c r="B17" s="48">
        <v>106</v>
      </c>
      <c r="C17" s="48">
        <v>78</v>
      </c>
      <c r="D17" s="48">
        <v>36</v>
      </c>
      <c r="E17" s="48">
        <v>197</v>
      </c>
      <c r="F17" s="48">
        <v>42</v>
      </c>
      <c r="G17" s="106">
        <f t="shared" si="0"/>
        <v>-0.78680203045685282</v>
      </c>
      <c r="H17" s="71">
        <f t="shared" si="1"/>
        <v>-0.20661158201251151</v>
      </c>
      <c r="I17" s="48" t="s">
        <v>22</v>
      </c>
      <c r="J17" s="46"/>
    </row>
    <row r="18" spans="1:10" ht="14.1" customHeight="1" x14ac:dyDescent="0.2">
      <c r="A18" s="47" t="s">
        <v>20</v>
      </c>
      <c r="B18" s="48">
        <v>10</v>
      </c>
      <c r="C18" s="48">
        <v>17</v>
      </c>
      <c r="D18" s="48">
        <v>23</v>
      </c>
      <c r="E18" s="48">
        <v>11</v>
      </c>
      <c r="F18" s="48">
        <v>10</v>
      </c>
      <c r="G18" s="106">
        <f t="shared" si="0"/>
        <v>-9.0909090909090939E-2</v>
      </c>
      <c r="H18" s="71">
        <f t="shared" si="1"/>
        <v>0</v>
      </c>
      <c r="I18" s="48" t="s">
        <v>21</v>
      </c>
      <c r="J18" s="46"/>
    </row>
    <row r="19" spans="1:10" ht="14.1" customHeight="1" x14ac:dyDescent="0.2">
      <c r="A19" s="47" t="s">
        <v>30</v>
      </c>
      <c r="B19" s="48">
        <v>120</v>
      </c>
      <c r="C19" s="48">
        <v>159</v>
      </c>
      <c r="D19" s="48">
        <v>120</v>
      </c>
      <c r="E19" s="48">
        <v>139</v>
      </c>
      <c r="F19" s="48">
        <v>149</v>
      </c>
      <c r="G19" s="106">
        <f t="shared" si="0"/>
        <v>7.1942446043165464E-2</v>
      </c>
      <c r="H19" s="71">
        <f t="shared" si="1"/>
        <v>5.5604555075645656E-2</v>
      </c>
      <c r="I19" s="48" t="s">
        <v>31</v>
      </c>
      <c r="J19" s="46"/>
    </row>
    <row r="20" spans="1:10" ht="14.1" customHeight="1" x14ac:dyDescent="0.2">
      <c r="A20" s="47" t="s">
        <v>77</v>
      </c>
      <c r="B20" s="48">
        <v>108</v>
      </c>
      <c r="C20" s="48">
        <v>128</v>
      </c>
      <c r="D20" s="48">
        <v>136</v>
      </c>
      <c r="E20" s="48">
        <v>149</v>
      </c>
      <c r="F20" s="48">
        <v>92</v>
      </c>
      <c r="G20" s="106">
        <f t="shared" si="0"/>
        <v>-0.3825503355704698</v>
      </c>
      <c r="H20" s="71">
        <f t="shared" si="1"/>
        <v>-3.9292860965998044E-2</v>
      </c>
      <c r="I20" s="48" t="s">
        <v>78</v>
      </c>
      <c r="J20" s="46"/>
    </row>
    <row r="21" spans="1:10" ht="14.1" customHeight="1" x14ac:dyDescent="0.2">
      <c r="A21" s="47" t="s">
        <v>87</v>
      </c>
      <c r="B21" s="48">
        <v>77</v>
      </c>
      <c r="C21" s="48">
        <v>180</v>
      </c>
      <c r="D21" s="48">
        <v>114</v>
      </c>
      <c r="E21" s="48">
        <v>149</v>
      </c>
      <c r="F21" s="48">
        <v>212</v>
      </c>
      <c r="G21" s="106">
        <f t="shared" si="0"/>
        <v>0.42281879194630867</v>
      </c>
      <c r="H21" s="71">
        <f t="shared" si="1"/>
        <v>0.28813471319727957</v>
      </c>
      <c r="I21" s="48" t="s">
        <v>36</v>
      </c>
      <c r="J21" s="46"/>
    </row>
    <row r="22" spans="1:10" ht="14.1" customHeight="1" x14ac:dyDescent="0.2">
      <c r="A22" s="47" t="s">
        <v>79</v>
      </c>
      <c r="B22" s="48">
        <v>44</v>
      </c>
      <c r="C22" s="48">
        <v>80</v>
      </c>
      <c r="D22" s="48">
        <v>36</v>
      </c>
      <c r="E22" s="48">
        <v>40</v>
      </c>
      <c r="F22" s="48">
        <v>43</v>
      </c>
      <c r="G22" s="106">
        <f t="shared" si="0"/>
        <v>7.4999999999999956E-2</v>
      </c>
      <c r="H22" s="71">
        <f t="shared" si="1"/>
        <v>-5.7308949664778286E-3</v>
      </c>
      <c r="I22" s="48" t="s">
        <v>80</v>
      </c>
      <c r="J22" s="46"/>
    </row>
    <row r="23" spans="1:10" ht="14.1" customHeight="1" x14ac:dyDescent="0.2">
      <c r="A23" s="47" t="s">
        <v>115</v>
      </c>
      <c r="B23" s="48">
        <v>13</v>
      </c>
      <c r="C23" s="48">
        <v>34</v>
      </c>
      <c r="D23" s="48">
        <v>25</v>
      </c>
      <c r="E23" s="48">
        <v>42</v>
      </c>
      <c r="F23" s="48">
        <v>20</v>
      </c>
      <c r="G23" s="106">
        <f t="shared" si="0"/>
        <v>-0.52380952380952384</v>
      </c>
      <c r="H23" s="71">
        <f t="shared" si="1"/>
        <v>0.11370882455518183</v>
      </c>
      <c r="I23" s="48" t="s">
        <v>118</v>
      </c>
      <c r="J23" s="46"/>
    </row>
    <row r="24" spans="1:10" ht="14.1" customHeight="1" x14ac:dyDescent="0.2">
      <c r="A24" s="47" t="s">
        <v>32</v>
      </c>
      <c r="B24" s="48">
        <v>45</v>
      </c>
      <c r="C24" s="48">
        <v>56</v>
      </c>
      <c r="D24" s="48">
        <v>84</v>
      </c>
      <c r="E24" s="48">
        <v>163</v>
      </c>
      <c r="F24" s="48">
        <v>50</v>
      </c>
      <c r="G24" s="106">
        <f t="shared" si="0"/>
        <v>-0.69325153374233128</v>
      </c>
      <c r="H24" s="71">
        <f t="shared" si="1"/>
        <v>2.6690096080340897E-2</v>
      </c>
      <c r="I24" s="48" t="s">
        <v>33</v>
      </c>
      <c r="J24" s="46"/>
    </row>
    <row r="25" spans="1:10" ht="14.1" customHeight="1" x14ac:dyDescent="0.2">
      <c r="A25" s="47" t="s">
        <v>34</v>
      </c>
      <c r="B25" s="48">
        <v>171</v>
      </c>
      <c r="C25" s="48">
        <v>261</v>
      </c>
      <c r="D25" s="48">
        <v>242</v>
      </c>
      <c r="E25" s="48">
        <v>273</v>
      </c>
      <c r="F25" s="48">
        <v>297</v>
      </c>
      <c r="G25" s="106">
        <f t="shared" si="0"/>
        <v>8.7912087912087822E-2</v>
      </c>
      <c r="H25" s="71">
        <f t="shared" si="1"/>
        <v>0.14799523314382212</v>
      </c>
      <c r="I25" s="48" t="s">
        <v>35</v>
      </c>
      <c r="J25" s="46"/>
    </row>
    <row r="26" spans="1:10" ht="14.1" customHeight="1" x14ac:dyDescent="0.2">
      <c r="A26" s="47" t="s">
        <v>37</v>
      </c>
      <c r="B26" s="48">
        <v>39</v>
      </c>
      <c r="C26" s="48">
        <v>28</v>
      </c>
      <c r="D26" s="48">
        <v>71</v>
      </c>
      <c r="E26" s="48">
        <v>72</v>
      </c>
      <c r="F26" s="48">
        <v>72</v>
      </c>
      <c r="G26" s="106">
        <f t="shared" si="0"/>
        <v>0</v>
      </c>
      <c r="H26" s="71">
        <f t="shared" si="1"/>
        <v>0.16564679083053058</v>
      </c>
      <c r="I26" s="48" t="s">
        <v>38</v>
      </c>
      <c r="J26" s="46"/>
    </row>
    <row r="27" spans="1:10" ht="14.1" customHeight="1" x14ac:dyDescent="0.2">
      <c r="A27" s="47" t="s">
        <v>39</v>
      </c>
      <c r="B27" s="48">
        <v>80</v>
      </c>
      <c r="C27" s="48">
        <v>48</v>
      </c>
      <c r="D27" s="48">
        <v>413</v>
      </c>
      <c r="E27" s="48">
        <v>120</v>
      </c>
      <c r="F27" s="48">
        <v>88</v>
      </c>
      <c r="G27" s="106">
        <f t="shared" si="0"/>
        <v>-0.26666666666666672</v>
      </c>
      <c r="H27" s="71">
        <f t="shared" si="1"/>
        <v>2.4113689084445111E-2</v>
      </c>
      <c r="I27" s="48" t="s">
        <v>40</v>
      </c>
      <c r="J27" s="46"/>
    </row>
    <row r="28" spans="1:10" ht="14.1" customHeight="1" x14ac:dyDescent="0.2">
      <c r="A28" s="47" t="s">
        <v>41</v>
      </c>
      <c r="B28" s="48">
        <v>60</v>
      </c>
      <c r="C28" s="48">
        <v>81</v>
      </c>
      <c r="D28" s="48">
        <v>57</v>
      </c>
      <c r="E28" s="48">
        <v>68</v>
      </c>
      <c r="F28" s="48">
        <v>76</v>
      </c>
      <c r="G28" s="106">
        <f t="shared" si="0"/>
        <v>0.11764705882352944</v>
      </c>
      <c r="H28" s="71">
        <f t="shared" si="1"/>
        <v>6.0878347286942969E-2</v>
      </c>
      <c r="I28" s="48" t="s">
        <v>41</v>
      </c>
      <c r="J28" s="46"/>
    </row>
    <row r="29" spans="1:10" ht="14.1" customHeight="1" x14ac:dyDescent="0.2">
      <c r="A29" s="47" t="s">
        <v>42</v>
      </c>
      <c r="B29" s="48">
        <v>19</v>
      </c>
      <c r="C29" s="48">
        <v>13</v>
      </c>
      <c r="D29" s="48">
        <v>14</v>
      </c>
      <c r="E29" s="48">
        <v>1</v>
      </c>
      <c r="F29" s="48">
        <v>9</v>
      </c>
      <c r="G29" s="106">
        <f t="shared" si="0"/>
        <v>8</v>
      </c>
      <c r="H29" s="71">
        <f t="shared" si="1"/>
        <v>-0.17039334524626359</v>
      </c>
      <c r="I29" s="48" t="s">
        <v>42</v>
      </c>
      <c r="J29" s="46"/>
    </row>
    <row r="30" spans="1:10" ht="14.1" customHeight="1" x14ac:dyDescent="0.2">
      <c r="A30" s="47" t="s">
        <v>81</v>
      </c>
      <c r="B30" s="48">
        <v>24</v>
      </c>
      <c r="C30" s="48">
        <v>21</v>
      </c>
      <c r="D30" s="48">
        <v>69</v>
      </c>
      <c r="E30" s="48">
        <v>7</v>
      </c>
      <c r="F30" s="48">
        <v>20</v>
      </c>
      <c r="G30" s="106">
        <f t="shared" si="0"/>
        <v>1.8571428571428572</v>
      </c>
      <c r="H30" s="71">
        <f t="shared" si="1"/>
        <v>-4.4557207795633214E-2</v>
      </c>
      <c r="I30" s="48" t="s">
        <v>81</v>
      </c>
      <c r="J30" s="46"/>
    </row>
    <row r="31" spans="1:10" ht="14.1" customHeight="1" x14ac:dyDescent="0.2">
      <c r="A31" s="47" t="s">
        <v>82</v>
      </c>
      <c r="B31" s="48">
        <v>0</v>
      </c>
      <c r="C31" s="48">
        <v>2</v>
      </c>
      <c r="D31" s="48">
        <v>2</v>
      </c>
      <c r="E31" s="48">
        <v>0</v>
      </c>
      <c r="F31" s="48">
        <v>0</v>
      </c>
      <c r="G31" s="106" t="str">
        <f t="shared" si="0"/>
        <v>-</v>
      </c>
      <c r="H31" s="71" t="str">
        <f t="shared" si="1"/>
        <v>-</v>
      </c>
      <c r="I31" s="48" t="s">
        <v>82</v>
      </c>
      <c r="J31" s="46"/>
    </row>
    <row r="32" spans="1:10" ht="14.1" customHeight="1" x14ac:dyDescent="0.2">
      <c r="A32" s="47" t="s">
        <v>83</v>
      </c>
      <c r="B32" s="48">
        <v>59</v>
      </c>
      <c r="C32" s="48">
        <v>44</v>
      </c>
      <c r="D32" s="48">
        <v>51</v>
      </c>
      <c r="E32" s="48">
        <v>30</v>
      </c>
      <c r="F32" s="48">
        <v>12</v>
      </c>
      <c r="G32" s="106">
        <f t="shared" si="0"/>
        <v>-0.6</v>
      </c>
      <c r="H32" s="71">
        <f t="shared" si="1"/>
        <v>-0.32844388410074221</v>
      </c>
      <c r="I32" s="48" t="s">
        <v>84</v>
      </c>
      <c r="J32" s="46"/>
    </row>
    <row r="33" spans="1:10" ht="14.1" customHeight="1" x14ac:dyDescent="0.2">
      <c r="A33" s="47" t="s">
        <v>85</v>
      </c>
      <c r="B33" s="48">
        <v>0</v>
      </c>
      <c r="C33" s="48">
        <v>0</v>
      </c>
      <c r="D33" s="48">
        <v>0</v>
      </c>
      <c r="E33" s="48">
        <v>0</v>
      </c>
      <c r="F33" s="48">
        <v>3</v>
      </c>
      <c r="G33" s="106" t="str">
        <f t="shared" si="0"/>
        <v>-</v>
      </c>
      <c r="H33" s="71" t="str">
        <f t="shared" si="1"/>
        <v>-</v>
      </c>
      <c r="I33" s="48" t="s">
        <v>86</v>
      </c>
      <c r="J33" s="46"/>
    </row>
    <row r="34" spans="1:10" ht="14.1" customHeight="1" x14ac:dyDescent="0.2">
      <c r="A34" s="47" t="s">
        <v>116</v>
      </c>
      <c r="B34" s="48">
        <v>171</v>
      </c>
      <c r="C34" s="48">
        <v>174</v>
      </c>
      <c r="D34" s="48">
        <v>220</v>
      </c>
      <c r="E34" s="48">
        <v>203</v>
      </c>
      <c r="F34" s="48">
        <v>199</v>
      </c>
      <c r="G34" s="106">
        <f t="shared" si="0"/>
        <v>-1.9704433497536922E-2</v>
      </c>
      <c r="H34" s="71">
        <f t="shared" si="1"/>
        <v>3.8638080580094325E-2</v>
      </c>
      <c r="I34" s="48" t="s">
        <v>119</v>
      </c>
      <c r="J34" s="46"/>
    </row>
    <row r="35" spans="1:10" ht="14.1" customHeight="1" x14ac:dyDescent="0.2">
      <c r="A35" s="47" t="s">
        <v>117</v>
      </c>
      <c r="B35" s="48">
        <v>62</v>
      </c>
      <c r="C35" s="48">
        <v>25</v>
      </c>
      <c r="D35" s="48">
        <v>6</v>
      </c>
      <c r="E35" s="48">
        <v>17</v>
      </c>
      <c r="F35" s="48">
        <v>20</v>
      </c>
      <c r="G35" s="106">
        <f t="shared" si="0"/>
        <v>0.17647058823529416</v>
      </c>
      <c r="H35" s="71">
        <f t="shared" si="1"/>
        <v>-0.24636757351672767</v>
      </c>
      <c r="I35" s="48" t="s">
        <v>120</v>
      </c>
      <c r="J35" s="46"/>
    </row>
    <row r="36" spans="1:10" ht="14.1" customHeight="1" x14ac:dyDescent="0.2">
      <c r="A36" s="47" t="s">
        <v>43</v>
      </c>
      <c r="B36" s="108">
        <f t="shared" ref="B36:E36" si="2">B38-SUM(B5:B35)</f>
        <v>220</v>
      </c>
      <c r="C36" s="108">
        <f t="shared" si="2"/>
        <v>229</v>
      </c>
      <c r="D36" s="108">
        <f t="shared" si="2"/>
        <v>298</v>
      </c>
      <c r="E36" s="108">
        <f t="shared" si="2"/>
        <v>336</v>
      </c>
      <c r="F36" s="108">
        <v>364</v>
      </c>
      <c r="G36" s="106">
        <f t="shared" si="0"/>
        <v>8.3333333333333259E-2</v>
      </c>
      <c r="H36" s="71">
        <f t="shared" si="1"/>
        <v>0.13414785490569936</v>
      </c>
      <c r="I36" s="48" t="s">
        <v>44</v>
      </c>
      <c r="J36" s="46"/>
    </row>
    <row r="37" spans="1:10" ht="14.1" customHeight="1" x14ac:dyDescent="0.2">
      <c r="A37" s="118" t="s">
        <v>45</v>
      </c>
      <c r="B37" s="120">
        <v>29840</v>
      </c>
      <c r="C37" s="120">
        <v>30928</v>
      </c>
      <c r="D37" s="120">
        <v>31373</v>
      </c>
      <c r="E37" s="120">
        <v>31137</v>
      </c>
      <c r="F37" s="120">
        <v>27718</v>
      </c>
      <c r="G37" s="84">
        <f t="shared" si="0"/>
        <v>-0.10980505507916627</v>
      </c>
      <c r="H37" s="85">
        <f t="shared" si="1"/>
        <v>-1.8272926440126347E-2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46007</v>
      </c>
      <c r="C38" s="120">
        <v>51765</v>
      </c>
      <c r="D38" s="120">
        <v>51809</v>
      </c>
      <c r="E38" s="120">
        <v>51877</v>
      </c>
      <c r="F38" s="120">
        <v>48480</v>
      </c>
      <c r="G38" s="84">
        <f t="shared" si="0"/>
        <v>-6.5481812749388024E-2</v>
      </c>
      <c r="H38" s="84">
        <f t="shared" si="1"/>
        <v>1.317548753215747E-2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10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135</v>
      </c>
      <c r="B1" s="91"/>
      <c r="C1" s="91"/>
      <c r="D1" s="91"/>
      <c r="E1" s="91"/>
      <c r="F1" s="91"/>
      <c r="G1" s="91"/>
      <c r="H1" s="91"/>
      <c r="I1" s="96" t="s">
        <v>54</v>
      </c>
    </row>
    <row r="2" spans="1:10" s="40" customFormat="1" ht="18.75" customHeight="1" x14ac:dyDescent="0.3">
      <c r="A2" s="75" t="s">
        <v>134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11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113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45">
        <v>4799</v>
      </c>
      <c r="C5" s="45">
        <v>3688</v>
      </c>
      <c r="D5" s="45">
        <v>4244</v>
      </c>
      <c r="E5" s="48">
        <v>4274</v>
      </c>
      <c r="F5" s="48">
        <v>4392</v>
      </c>
      <c r="G5" s="106">
        <f>IF(E5&gt;0,F5/E5-1,"-")</f>
        <v>2.7608797379504058E-2</v>
      </c>
      <c r="H5" s="71">
        <f>IF(B5&gt;0,((F5/B5)^(1/4)-1),"-")</f>
        <v>-2.1912079442343746E-2</v>
      </c>
      <c r="I5" s="45" t="s">
        <v>5</v>
      </c>
      <c r="J5" s="46"/>
    </row>
    <row r="6" spans="1:10" ht="14.1" customHeight="1" x14ac:dyDescent="0.2">
      <c r="A6" s="47" t="s">
        <v>8</v>
      </c>
      <c r="B6" s="48">
        <v>4937</v>
      </c>
      <c r="C6" s="48">
        <v>5195</v>
      </c>
      <c r="D6" s="48">
        <v>5002</v>
      </c>
      <c r="E6" s="48">
        <v>4111</v>
      </c>
      <c r="F6" s="48">
        <v>4239</v>
      </c>
      <c r="G6" s="106">
        <f t="shared" ref="G6:G38" si="0">IF(E6&gt;0,F6/E6-1,"-")</f>
        <v>3.1135976648017483E-2</v>
      </c>
      <c r="H6" s="71">
        <f t="shared" ref="H6:H38" si="1">IF(B6&gt;0,((F6/B6)^(1/4)-1),"-")</f>
        <v>-3.7390657549550177E-2</v>
      </c>
      <c r="I6" s="48" t="s">
        <v>9</v>
      </c>
      <c r="J6" s="46"/>
    </row>
    <row r="7" spans="1:10" ht="14.1" customHeight="1" x14ac:dyDescent="0.2">
      <c r="A7" s="47" t="s">
        <v>10</v>
      </c>
      <c r="B7" s="48">
        <v>2575</v>
      </c>
      <c r="C7" s="48">
        <v>3152</v>
      </c>
      <c r="D7" s="48">
        <v>2976</v>
      </c>
      <c r="E7" s="48">
        <v>2621</v>
      </c>
      <c r="F7" s="48">
        <v>2769</v>
      </c>
      <c r="G7" s="106">
        <f t="shared" si="0"/>
        <v>5.6466997329263746E-2</v>
      </c>
      <c r="H7" s="71">
        <f t="shared" si="1"/>
        <v>1.832505794510908E-2</v>
      </c>
      <c r="I7" s="48" t="s">
        <v>11</v>
      </c>
      <c r="J7" s="46"/>
    </row>
    <row r="8" spans="1:10" ht="14.1" customHeight="1" x14ac:dyDescent="0.2">
      <c r="A8" s="47" t="s">
        <v>6</v>
      </c>
      <c r="B8" s="48">
        <v>2363</v>
      </c>
      <c r="C8" s="48">
        <v>2835</v>
      </c>
      <c r="D8" s="48">
        <v>2693</v>
      </c>
      <c r="E8" s="48">
        <v>2501</v>
      </c>
      <c r="F8" s="48">
        <v>2117</v>
      </c>
      <c r="G8" s="106">
        <f t="shared" si="0"/>
        <v>-0.15353858456617353</v>
      </c>
      <c r="H8" s="71">
        <f t="shared" si="1"/>
        <v>-2.7108779908356251E-2</v>
      </c>
      <c r="I8" s="48" t="s">
        <v>7</v>
      </c>
      <c r="J8" s="46"/>
    </row>
    <row r="9" spans="1:10" ht="14.1" customHeight="1" x14ac:dyDescent="0.2">
      <c r="A9" s="47" t="s">
        <v>14</v>
      </c>
      <c r="B9" s="48">
        <v>1198</v>
      </c>
      <c r="C9" s="48">
        <v>1340</v>
      </c>
      <c r="D9" s="48">
        <v>1535</v>
      </c>
      <c r="E9" s="48">
        <v>1315</v>
      </c>
      <c r="F9" s="48">
        <v>1276</v>
      </c>
      <c r="G9" s="106">
        <f t="shared" si="0"/>
        <v>-2.9657794676806071E-2</v>
      </c>
      <c r="H9" s="71">
        <f t="shared" si="1"/>
        <v>1.5894160818606506E-2</v>
      </c>
      <c r="I9" s="48" t="s">
        <v>15</v>
      </c>
      <c r="J9" s="46"/>
    </row>
    <row r="10" spans="1:10" ht="14.1" customHeight="1" x14ac:dyDescent="0.2">
      <c r="A10" s="47" t="s">
        <v>25</v>
      </c>
      <c r="B10" s="48">
        <v>11</v>
      </c>
      <c r="C10" s="48">
        <v>5</v>
      </c>
      <c r="D10" s="48">
        <v>5</v>
      </c>
      <c r="E10" s="48">
        <v>23</v>
      </c>
      <c r="F10" s="48">
        <v>27</v>
      </c>
      <c r="G10" s="106">
        <f t="shared" si="0"/>
        <v>0.17391304347826098</v>
      </c>
      <c r="H10" s="71">
        <f t="shared" si="1"/>
        <v>0.25167843458345196</v>
      </c>
      <c r="I10" s="48" t="s">
        <v>26</v>
      </c>
      <c r="J10" s="46"/>
    </row>
    <row r="11" spans="1:10" ht="14.1" customHeight="1" x14ac:dyDescent="0.2">
      <c r="A11" s="47" t="s">
        <v>16</v>
      </c>
      <c r="B11" s="48">
        <v>37</v>
      </c>
      <c r="C11" s="48">
        <v>92</v>
      </c>
      <c r="D11" s="48">
        <v>50</v>
      </c>
      <c r="E11" s="48">
        <v>123</v>
      </c>
      <c r="F11" s="48">
        <v>106</v>
      </c>
      <c r="G11" s="106">
        <f t="shared" si="0"/>
        <v>-0.13821138211382111</v>
      </c>
      <c r="H11" s="71">
        <f t="shared" si="1"/>
        <v>0.30099622168889328</v>
      </c>
      <c r="I11" s="48" t="s">
        <v>17</v>
      </c>
      <c r="J11" s="46"/>
    </row>
    <row r="12" spans="1:10" ht="14.1" customHeight="1" x14ac:dyDescent="0.2">
      <c r="A12" s="47" t="s">
        <v>18</v>
      </c>
      <c r="B12" s="48">
        <v>299</v>
      </c>
      <c r="C12" s="48">
        <v>392</v>
      </c>
      <c r="D12" s="48">
        <v>427</v>
      </c>
      <c r="E12" s="48">
        <v>351</v>
      </c>
      <c r="F12" s="48">
        <v>331</v>
      </c>
      <c r="G12" s="106">
        <f t="shared" si="0"/>
        <v>-5.6980056980056926E-2</v>
      </c>
      <c r="H12" s="71">
        <f t="shared" si="1"/>
        <v>2.5744510361153772E-2</v>
      </c>
      <c r="I12" s="48" t="s">
        <v>19</v>
      </c>
      <c r="J12" s="46"/>
    </row>
    <row r="13" spans="1:10" ht="14.1" customHeight="1" x14ac:dyDescent="0.2">
      <c r="A13" s="47" t="s">
        <v>27</v>
      </c>
      <c r="B13" s="48">
        <v>147</v>
      </c>
      <c r="C13" s="48">
        <v>149</v>
      </c>
      <c r="D13" s="48">
        <v>174</v>
      </c>
      <c r="E13" s="48">
        <v>114</v>
      </c>
      <c r="F13" s="48">
        <v>179</v>
      </c>
      <c r="G13" s="106">
        <f t="shared" si="0"/>
        <v>0.57017543859649122</v>
      </c>
      <c r="H13" s="71">
        <f t="shared" si="1"/>
        <v>5.0470653077374861E-2</v>
      </c>
      <c r="I13" s="48" t="s">
        <v>28</v>
      </c>
      <c r="J13" s="46"/>
    </row>
    <row r="14" spans="1:10" ht="14.1" customHeight="1" x14ac:dyDescent="0.2">
      <c r="A14" s="47" t="s">
        <v>29</v>
      </c>
      <c r="B14" s="48">
        <v>70</v>
      </c>
      <c r="C14" s="48">
        <v>110</v>
      </c>
      <c r="D14" s="48">
        <v>85</v>
      </c>
      <c r="E14" s="48">
        <v>66</v>
      </c>
      <c r="F14" s="48">
        <v>93</v>
      </c>
      <c r="G14" s="106">
        <f t="shared" si="0"/>
        <v>0.40909090909090917</v>
      </c>
      <c r="H14" s="71">
        <f t="shared" si="1"/>
        <v>7.3609206739965405E-2</v>
      </c>
      <c r="I14" s="48" t="s">
        <v>29</v>
      </c>
      <c r="J14" s="46"/>
    </row>
    <row r="15" spans="1:10" ht="14.1" customHeight="1" x14ac:dyDescent="0.2">
      <c r="A15" s="47" t="s">
        <v>12</v>
      </c>
      <c r="B15" s="48">
        <v>1349</v>
      </c>
      <c r="C15" s="48">
        <v>1298</v>
      </c>
      <c r="D15" s="48">
        <v>1252</v>
      </c>
      <c r="E15" s="48">
        <v>1184</v>
      </c>
      <c r="F15" s="48">
        <v>1128</v>
      </c>
      <c r="G15" s="106">
        <f t="shared" si="0"/>
        <v>-4.7297297297297258E-2</v>
      </c>
      <c r="H15" s="71">
        <f t="shared" si="1"/>
        <v>-4.3743748204532973E-2</v>
      </c>
      <c r="I15" s="48" t="s">
        <v>13</v>
      </c>
      <c r="J15" s="46"/>
    </row>
    <row r="16" spans="1:10" ht="14.1" customHeight="1" x14ac:dyDescent="0.2">
      <c r="A16" s="47" t="s">
        <v>23</v>
      </c>
      <c r="B16" s="48">
        <v>976</v>
      </c>
      <c r="C16" s="48">
        <v>1078</v>
      </c>
      <c r="D16" s="48">
        <v>1051</v>
      </c>
      <c r="E16" s="48">
        <v>883</v>
      </c>
      <c r="F16" s="48">
        <v>741</v>
      </c>
      <c r="G16" s="106">
        <f t="shared" si="0"/>
        <v>-0.16081540203850508</v>
      </c>
      <c r="H16" s="71">
        <f t="shared" si="1"/>
        <v>-6.6547769967038151E-2</v>
      </c>
      <c r="I16" s="48" t="s">
        <v>24</v>
      </c>
      <c r="J16" s="46"/>
    </row>
    <row r="17" spans="1:10" ht="14.1" customHeight="1" x14ac:dyDescent="0.2">
      <c r="A17" s="47" t="s">
        <v>22</v>
      </c>
      <c r="B17" s="48">
        <v>111</v>
      </c>
      <c r="C17" s="48">
        <v>128</v>
      </c>
      <c r="D17" s="48">
        <v>99</v>
      </c>
      <c r="E17" s="48">
        <v>78</v>
      </c>
      <c r="F17" s="48">
        <v>64</v>
      </c>
      <c r="G17" s="106">
        <f t="shared" si="0"/>
        <v>-0.17948717948717952</v>
      </c>
      <c r="H17" s="71">
        <f t="shared" si="1"/>
        <v>-0.1286066349793572</v>
      </c>
      <c r="I17" s="48" t="s">
        <v>22</v>
      </c>
      <c r="J17" s="46"/>
    </row>
    <row r="18" spans="1:10" ht="14.1" customHeight="1" x14ac:dyDescent="0.2">
      <c r="A18" s="47" t="s">
        <v>20</v>
      </c>
      <c r="B18" s="48">
        <v>3</v>
      </c>
      <c r="C18" s="48">
        <v>15</v>
      </c>
      <c r="D18" s="48">
        <v>14</v>
      </c>
      <c r="E18" s="48">
        <v>16</v>
      </c>
      <c r="F18" s="48">
        <v>2</v>
      </c>
      <c r="G18" s="106">
        <f t="shared" si="0"/>
        <v>-0.875</v>
      </c>
      <c r="H18" s="71">
        <f t="shared" si="1"/>
        <v>-9.6397996390155227E-2</v>
      </c>
      <c r="I18" s="48" t="s">
        <v>21</v>
      </c>
      <c r="J18" s="46"/>
    </row>
    <row r="19" spans="1:10" ht="14.1" customHeight="1" x14ac:dyDescent="0.2">
      <c r="A19" s="47" t="s">
        <v>30</v>
      </c>
      <c r="B19" s="48">
        <v>211</v>
      </c>
      <c r="C19" s="48">
        <v>244</v>
      </c>
      <c r="D19" s="48">
        <v>327</v>
      </c>
      <c r="E19" s="48">
        <v>256</v>
      </c>
      <c r="F19" s="48">
        <v>233</v>
      </c>
      <c r="G19" s="106">
        <f t="shared" si="0"/>
        <v>-8.984375E-2</v>
      </c>
      <c r="H19" s="71">
        <f t="shared" si="1"/>
        <v>2.5105034499053769E-2</v>
      </c>
      <c r="I19" s="48" t="s">
        <v>31</v>
      </c>
      <c r="J19" s="46"/>
    </row>
    <row r="20" spans="1:10" ht="14.1" customHeight="1" x14ac:dyDescent="0.2">
      <c r="A20" s="47" t="s">
        <v>77</v>
      </c>
      <c r="B20" s="48">
        <v>133</v>
      </c>
      <c r="C20" s="48">
        <v>184</v>
      </c>
      <c r="D20" s="48">
        <v>184</v>
      </c>
      <c r="E20" s="48">
        <v>105</v>
      </c>
      <c r="F20" s="48">
        <v>188</v>
      </c>
      <c r="G20" s="106">
        <f t="shared" si="0"/>
        <v>0.79047619047619055</v>
      </c>
      <c r="H20" s="71">
        <f t="shared" si="1"/>
        <v>9.0376673596940238E-2</v>
      </c>
      <c r="I20" s="48" t="s">
        <v>78</v>
      </c>
      <c r="J20" s="46"/>
    </row>
    <row r="21" spans="1:10" ht="14.1" customHeight="1" x14ac:dyDescent="0.2">
      <c r="A21" s="47" t="s">
        <v>87</v>
      </c>
      <c r="B21" s="48">
        <v>68</v>
      </c>
      <c r="C21" s="48">
        <v>148</v>
      </c>
      <c r="D21" s="48">
        <v>200</v>
      </c>
      <c r="E21" s="48">
        <v>201</v>
      </c>
      <c r="F21" s="48">
        <v>182</v>
      </c>
      <c r="G21" s="106">
        <f t="shared" si="0"/>
        <v>-9.4527363184079616E-2</v>
      </c>
      <c r="H21" s="71">
        <f t="shared" si="1"/>
        <v>0.27905912042790626</v>
      </c>
      <c r="I21" s="48" t="s">
        <v>36</v>
      </c>
      <c r="J21" s="46"/>
    </row>
    <row r="22" spans="1:10" ht="14.1" customHeight="1" x14ac:dyDescent="0.2">
      <c r="A22" s="47" t="s">
        <v>79</v>
      </c>
      <c r="B22" s="48">
        <v>49</v>
      </c>
      <c r="C22" s="48">
        <v>46</v>
      </c>
      <c r="D22" s="48">
        <v>58</v>
      </c>
      <c r="E22" s="48">
        <v>42</v>
      </c>
      <c r="F22" s="48">
        <v>12</v>
      </c>
      <c r="G22" s="106">
        <f t="shared" si="0"/>
        <v>-0.7142857142857143</v>
      </c>
      <c r="H22" s="71">
        <f t="shared" si="1"/>
        <v>-0.29652884969929749</v>
      </c>
      <c r="I22" s="48" t="s">
        <v>80</v>
      </c>
      <c r="J22" s="46"/>
    </row>
    <row r="23" spans="1:10" ht="14.1" customHeight="1" x14ac:dyDescent="0.2">
      <c r="A23" s="47" t="s">
        <v>115</v>
      </c>
      <c r="B23" s="48">
        <v>70</v>
      </c>
      <c r="C23" s="48">
        <v>38</v>
      </c>
      <c r="D23" s="48">
        <v>44</v>
      </c>
      <c r="E23" s="48">
        <v>39</v>
      </c>
      <c r="F23" s="48">
        <v>14</v>
      </c>
      <c r="G23" s="106">
        <f t="shared" si="0"/>
        <v>-0.64102564102564097</v>
      </c>
      <c r="H23" s="71">
        <f t="shared" si="1"/>
        <v>-0.33125969502357799</v>
      </c>
      <c r="I23" s="48" t="s">
        <v>118</v>
      </c>
      <c r="J23" s="46"/>
    </row>
    <row r="24" spans="1:10" ht="14.1" customHeight="1" x14ac:dyDescent="0.2">
      <c r="A24" s="47" t="s">
        <v>32</v>
      </c>
      <c r="B24" s="48">
        <v>62</v>
      </c>
      <c r="C24" s="48">
        <v>41</v>
      </c>
      <c r="D24" s="48">
        <v>93</v>
      </c>
      <c r="E24" s="48">
        <v>61</v>
      </c>
      <c r="F24" s="48">
        <v>68</v>
      </c>
      <c r="G24" s="106">
        <f t="shared" si="0"/>
        <v>0.11475409836065564</v>
      </c>
      <c r="H24" s="71">
        <f t="shared" si="1"/>
        <v>2.3362045503587003E-2</v>
      </c>
      <c r="I24" s="48" t="s">
        <v>33</v>
      </c>
      <c r="J24" s="46"/>
    </row>
    <row r="25" spans="1:10" ht="14.1" customHeight="1" x14ac:dyDescent="0.2">
      <c r="A25" s="47" t="s">
        <v>34</v>
      </c>
      <c r="B25" s="48">
        <v>398</v>
      </c>
      <c r="C25" s="48">
        <v>334</v>
      </c>
      <c r="D25" s="48">
        <v>319</v>
      </c>
      <c r="E25" s="48">
        <v>452</v>
      </c>
      <c r="F25" s="48">
        <v>296</v>
      </c>
      <c r="G25" s="106">
        <f t="shared" si="0"/>
        <v>-0.34513274336283184</v>
      </c>
      <c r="H25" s="71">
        <f t="shared" si="1"/>
        <v>-7.1349793274415263E-2</v>
      </c>
      <c r="I25" s="48" t="s">
        <v>35</v>
      </c>
      <c r="J25" s="46"/>
    </row>
    <row r="26" spans="1:10" ht="14.1" customHeight="1" x14ac:dyDescent="0.2">
      <c r="A26" s="47" t="s">
        <v>37</v>
      </c>
      <c r="B26" s="48">
        <v>44</v>
      </c>
      <c r="C26" s="48">
        <v>50</v>
      </c>
      <c r="D26" s="48">
        <v>69</v>
      </c>
      <c r="E26" s="48">
        <v>85</v>
      </c>
      <c r="F26" s="48">
        <v>83</v>
      </c>
      <c r="G26" s="106">
        <f t="shared" si="0"/>
        <v>-2.352941176470591E-2</v>
      </c>
      <c r="H26" s="71">
        <f t="shared" si="1"/>
        <v>0.17194263471686289</v>
      </c>
      <c r="I26" s="48" t="s">
        <v>38</v>
      </c>
      <c r="J26" s="46"/>
    </row>
    <row r="27" spans="1:10" ht="14.1" customHeight="1" x14ac:dyDescent="0.2">
      <c r="A27" s="47" t="s">
        <v>39</v>
      </c>
      <c r="B27" s="48">
        <v>79</v>
      </c>
      <c r="C27" s="48">
        <v>71</v>
      </c>
      <c r="D27" s="48">
        <v>61</v>
      </c>
      <c r="E27" s="48">
        <v>77</v>
      </c>
      <c r="F27" s="48">
        <v>82</v>
      </c>
      <c r="G27" s="106">
        <f t="shared" si="0"/>
        <v>6.4935064935064846E-2</v>
      </c>
      <c r="H27" s="71">
        <f t="shared" si="1"/>
        <v>9.3613949990229983E-3</v>
      </c>
      <c r="I27" s="48" t="s">
        <v>40</v>
      </c>
      <c r="J27" s="46"/>
    </row>
    <row r="28" spans="1:10" ht="14.1" customHeight="1" x14ac:dyDescent="0.2">
      <c r="A28" s="47" t="s">
        <v>41</v>
      </c>
      <c r="B28" s="48">
        <v>55</v>
      </c>
      <c r="C28" s="48">
        <v>75</v>
      </c>
      <c r="D28" s="48">
        <v>67</v>
      </c>
      <c r="E28" s="48">
        <v>83</v>
      </c>
      <c r="F28" s="48">
        <v>55</v>
      </c>
      <c r="G28" s="106">
        <f t="shared" si="0"/>
        <v>-0.33734939759036142</v>
      </c>
      <c r="H28" s="71">
        <f t="shared" si="1"/>
        <v>0</v>
      </c>
      <c r="I28" s="48" t="s">
        <v>41</v>
      </c>
      <c r="J28" s="46"/>
    </row>
    <row r="29" spans="1:10" ht="14.1" customHeight="1" x14ac:dyDescent="0.2">
      <c r="A29" s="47" t="s">
        <v>42</v>
      </c>
      <c r="B29" s="48">
        <v>11</v>
      </c>
      <c r="C29" s="48">
        <v>0</v>
      </c>
      <c r="D29" s="48">
        <v>8</v>
      </c>
      <c r="E29" s="48">
        <v>2</v>
      </c>
      <c r="F29" s="48">
        <v>6</v>
      </c>
      <c r="G29" s="106">
        <f t="shared" si="0"/>
        <v>2</v>
      </c>
      <c r="H29" s="71">
        <f t="shared" si="1"/>
        <v>-0.14061129523597038</v>
      </c>
      <c r="I29" s="48" t="s">
        <v>42</v>
      </c>
      <c r="J29" s="46"/>
    </row>
    <row r="30" spans="1:10" ht="14.1" customHeight="1" x14ac:dyDescent="0.2">
      <c r="A30" s="47" t="s">
        <v>81</v>
      </c>
      <c r="B30" s="48">
        <v>16</v>
      </c>
      <c r="C30" s="48">
        <v>27</v>
      </c>
      <c r="D30" s="48">
        <v>16</v>
      </c>
      <c r="E30" s="48">
        <v>2</v>
      </c>
      <c r="F30" s="48">
        <v>38</v>
      </c>
      <c r="G30" s="106">
        <f t="shared" si="0"/>
        <v>18</v>
      </c>
      <c r="H30" s="71">
        <f t="shared" si="1"/>
        <v>0.24141189809919417</v>
      </c>
      <c r="I30" s="48" t="s">
        <v>81</v>
      </c>
      <c r="J30" s="46"/>
    </row>
    <row r="31" spans="1:10" ht="14.1" customHeight="1" x14ac:dyDescent="0.2">
      <c r="A31" s="47" t="s">
        <v>82</v>
      </c>
      <c r="B31" s="48">
        <v>0</v>
      </c>
      <c r="C31" s="48">
        <v>0</v>
      </c>
      <c r="D31" s="48">
        <v>2</v>
      </c>
      <c r="E31" s="48">
        <v>0</v>
      </c>
      <c r="F31" s="48">
        <v>0</v>
      </c>
      <c r="G31" s="106" t="str">
        <f t="shared" si="0"/>
        <v>-</v>
      </c>
      <c r="H31" s="71" t="str">
        <f t="shared" si="1"/>
        <v>-</v>
      </c>
      <c r="I31" s="48" t="s">
        <v>82</v>
      </c>
      <c r="J31" s="46"/>
    </row>
    <row r="32" spans="1:10" ht="14.1" customHeight="1" x14ac:dyDescent="0.2">
      <c r="A32" s="47" t="s">
        <v>83</v>
      </c>
      <c r="B32" s="48">
        <v>30</v>
      </c>
      <c r="C32" s="48">
        <v>29</v>
      </c>
      <c r="D32" s="48">
        <v>40</v>
      </c>
      <c r="E32" s="48">
        <v>17</v>
      </c>
      <c r="F32" s="48">
        <v>24</v>
      </c>
      <c r="G32" s="106">
        <f t="shared" si="0"/>
        <v>0.41176470588235303</v>
      </c>
      <c r="H32" s="71">
        <f t="shared" si="1"/>
        <v>-5.4258390996824168E-2</v>
      </c>
      <c r="I32" s="48" t="s">
        <v>84</v>
      </c>
      <c r="J32" s="46"/>
    </row>
    <row r="33" spans="1:10" ht="14.1" customHeight="1" x14ac:dyDescent="0.2">
      <c r="A33" s="47" t="s">
        <v>85</v>
      </c>
      <c r="B33" s="48">
        <v>0</v>
      </c>
      <c r="C33" s="48">
        <v>6</v>
      </c>
      <c r="D33" s="48">
        <v>20</v>
      </c>
      <c r="E33" s="48">
        <v>0</v>
      </c>
      <c r="F33" s="48">
        <v>8</v>
      </c>
      <c r="G33" s="106" t="str">
        <f t="shared" si="0"/>
        <v>-</v>
      </c>
      <c r="H33" s="71" t="str">
        <f t="shared" si="1"/>
        <v>-</v>
      </c>
      <c r="I33" s="48" t="s">
        <v>86</v>
      </c>
      <c r="J33" s="46"/>
    </row>
    <row r="34" spans="1:10" ht="14.1" customHeight="1" x14ac:dyDescent="0.2">
      <c r="A34" s="47" t="s">
        <v>116</v>
      </c>
      <c r="B34" s="48">
        <v>180</v>
      </c>
      <c r="C34" s="48">
        <v>179</v>
      </c>
      <c r="D34" s="48">
        <v>266</v>
      </c>
      <c r="E34" s="48">
        <v>198</v>
      </c>
      <c r="F34" s="48">
        <v>175</v>
      </c>
      <c r="G34" s="106">
        <f t="shared" si="0"/>
        <v>-0.11616161616161613</v>
      </c>
      <c r="H34" s="71">
        <f t="shared" si="1"/>
        <v>-7.017977411841847E-3</v>
      </c>
      <c r="I34" s="48" t="s">
        <v>119</v>
      </c>
      <c r="J34" s="46"/>
    </row>
    <row r="35" spans="1:10" ht="14.1" customHeight="1" x14ac:dyDescent="0.2">
      <c r="A35" s="47" t="s">
        <v>117</v>
      </c>
      <c r="B35" s="48">
        <v>28</v>
      </c>
      <c r="C35" s="48">
        <v>4</v>
      </c>
      <c r="D35" s="48">
        <v>12</v>
      </c>
      <c r="E35" s="48">
        <v>8</v>
      </c>
      <c r="F35" s="48">
        <v>21</v>
      </c>
      <c r="G35" s="106">
        <f t="shared" si="0"/>
        <v>1.625</v>
      </c>
      <c r="H35" s="71">
        <f t="shared" si="1"/>
        <v>-6.9395140897900442E-2</v>
      </c>
      <c r="I35" s="48" t="s">
        <v>120</v>
      </c>
      <c r="J35" s="46"/>
    </row>
    <row r="36" spans="1:10" ht="14.1" customHeight="1" x14ac:dyDescent="0.2">
      <c r="A36" s="47" t="s">
        <v>43</v>
      </c>
      <c r="B36" s="108">
        <f t="shared" ref="B36:E36" si="2">B38-SUM(B5:B35)</f>
        <v>459</v>
      </c>
      <c r="C36" s="108">
        <f t="shared" si="2"/>
        <v>501</v>
      </c>
      <c r="D36" s="108">
        <f t="shared" si="2"/>
        <v>468</v>
      </c>
      <c r="E36" s="108">
        <f t="shared" si="2"/>
        <v>539</v>
      </c>
      <c r="F36" s="108">
        <v>528</v>
      </c>
      <c r="G36" s="106">
        <f t="shared" si="0"/>
        <v>-2.0408163265306145E-2</v>
      </c>
      <c r="H36" s="71">
        <f t="shared" si="1"/>
        <v>3.5631637562213436E-2</v>
      </c>
      <c r="I36" s="48" t="s">
        <v>44</v>
      </c>
      <c r="J36" s="46"/>
    </row>
    <row r="37" spans="1:10" ht="14.1" customHeight="1" x14ac:dyDescent="0.2">
      <c r="A37" s="118" t="s">
        <v>45</v>
      </c>
      <c r="B37" s="120">
        <v>15969</v>
      </c>
      <c r="C37" s="120">
        <v>17766</v>
      </c>
      <c r="D37" s="120">
        <v>17617</v>
      </c>
      <c r="E37" s="120">
        <v>15553</v>
      </c>
      <c r="F37" s="120">
        <v>15085</v>
      </c>
      <c r="G37" s="84">
        <f t="shared" si="0"/>
        <v>-3.0090657750916239E-2</v>
      </c>
      <c r="H37" s="85">
        <f t="shared" si="1"/>
        <v>-1.4136249063308126E-2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20768</v>
      </c>
      <c r="C38" s="120">
        <v>21454</v>
      </c>
      <c r="D38" s="120">
        <v>21861</v>
      </c>
      <c r="E38" s="120">
        <v>19827</v>
      </c>
      <c r="F38" s="120">
        <v>19477</v>
      </c>
      <c r="G38" s="84">
        <f t="shared" si="0"/>
        <v>-1.7652695818832886E-2</v>
      </c>
      <c r="H38" s="84">
        <f t="shared" si="1"/>
        <v>-1.5916732993510485E-2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9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135</v>
      </c>
      <c r="B1" s="91"/>
      <c r="C1" s="91"/>
      <c r="D1" s="91"/>
      <c r="E1" s="91"/>
      <c r="F1" s="91"/>
      <c r="G1" s="91"/>
      <c r="H1" s="91"/>
      <c r="I1" s="96" t="s">
        <v>52</v>
      </c>
    </row>
    <row r="2" spans="1:10" s="40" customFormat="1" ht="18.75" customHeight="1" x14ac:dyDescent="0.3">
      <c r="A2" s="75" t="s">
        <v>134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11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113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45">
        <v>89497</v>
      </c>
      <c r="C5" s="45">
        <v>92312</v>
      </c>
      <c r="D5" s="45">
        <v>87055</v>
      </c>
      <c r="E5" s="48">
        <v>84707</v>
      </c>
      <c r="F5" s="48">
        <v>86198</v>
      </c>
      <c r="G5" s="106">
        <f>IF(E5&gt;0,F5/E5-1,"-")</f>
        <v>1.7601851086687104E-2</v>
      </c>
      <c r="H5" s="71">
        <f>IF(B5&gt;0,((F5/B5)^(1/4)-1),"-")</f>
        <v>-9.3455883914720372E-3</v>
      </c>
      <c r="I5" s="45" t="s">
        <v>5</v>
      </c>
      <c r="J5" s="46"/>
    </row>
    <row r="6" spans="1:10" ht="14.1" customHeight="1" x14ac:dyDescent="0.2">
      <c r="A6" s="47" t="s">
        <v>8</v>
      </c>
      <c r="B6" s="48">
        <v>23703</v>
      </c>
      <c r="C6" s="48">
        <v>26766</v>
      </c>
      <c r="D6" s="48">
        <v>28928</v>
      </c>
      <c r="E6" s="48">
        <v>28520</v>
      </c>
      <c r="F6" s="48">
        <v>24724</v>
      </c>
      <c r="G6" s="106">
        <f t="shared" ref="G6:G38" si="0">IF(E6&gt;0,F6/E6-1,"-")</f>
        <v>-0.13309957924263671</v>
      </c>
      <c r="H6" s="71">
        <f t="shared" ref="H6:H38" si="1">IF(B6&gt;0,((F6/B6)^(1/4)-1),"-")</f>
        <v>1.0598977749723071E-2</v>
      </c>
      <c r="I6" s="48" t="s">
        <v>9</v>
      </c>
      <c r="J6" s="46"/>
    </row>
    <row r="7" spans="1:10" ht="14.1" customHeight="1" x14ac:dyDescent="0.2">
      <c r="A7" s="47" t="s">
        <v>10</v>
      </c>
      <c r="B7" s="48">
        <v>12159</v>
      </c>
      <c r="C7" s="48">
        <v>14849</v>
      </c>
      <c r="D7" s="48">
        <v>13996</v>
      </c>
      <c r="E7" s="48">
        <v>18704</v>
      </c>
      <c r="F7" s="48">
        <v>17314</v>
      </c>
      <c r="G7" s="106">
        <f t="shared" si="0"/>
        <v>-7.4315654405474718E-2</v>
      </c>
      <c r="H7" s="71">
        <f t="shared" si="1"/>
        <v>9.2382888783050676E-2</v>
      </c>
      <c r="I7" s="48" t="s">
        <v>11</v>
      </c>
      <c r="J7" s="46"/>
    </row>
    <row r="8" spans="1:10" ht="14.1" customHeight="1" x14ac:dyDescent="0.2">
      <c r="A8" s="47" t="s">
        <v>6</v>
      </c>
      <c r="B8" s="48">
        <v>10530</v>
      </c>
      <c r="C8" s="48">
        <v>12583</v>
      </c>
      <c r="D8" s="48">
        <v>6624</v>
      </c>
      <c r="E8" s="48">
        <v>7262</v>
      </c>
      <c r="F8" s="48">
        <v>6620</v>
      </c>
      <c r="G8" s="106">
        <f t="shared" si="0"/>
        <v>-8.8405397961993981E-2</v>
      </c>
      <c r="H8" s="71">
        <f t="shared" si="1"/>
        <v>-0.10955437476041485</v>
      </c>
      <c r="I8" s="48" t="s">
        <v>7</v>
      </c>
      <c r="J8" s="46"/>
    </row>
    <row r="9" spans="1:10" ht="14.1" customHeight="1" x14ac:dyDescent="0.2">
      <c r="A9" s="47" t="s">
        <v>14</v>
      </c>
      <c r="B9" s="48">
        <v>12301</v>
      </c>
      <c r="C9" s="48">
        <v>12419</v>
      </c>
      <c r="D9" s="48">
        <v>12931</v>
      </c>
      <c r="E9" s="48">
        <v>14554</v>
      </c>
      <c r="F9" s="48">
        <v>14756</v>
      </c>
      <c r="G9" s="106">
        <f t="shared" si="0"/>
        <v>1.387934588429296E-2</v>
      </c>
      <c r="H9" s="71">
        <f t="shared" si="1"/>
        <v>4.6542951395126986E-2</v>
      </c>
      <c r="I9" s="48" t="s">
        <v>15</v>
      </c>
      <c r="J9" s="46"/>
    </row>
    <row r="10" spans="1:10" ht="14.1" customHeight="1" x14ac:dyDescent="0.2">
      <c r="A10" s="47" t="s">
        <v>25</v>
      </c>
      <c r="B10" s="48">
        <v>1235</v>
      </c>
      <c r="C10" s="48">
        <v>1223</v>
      </c>
      <c r="D10" s="48">
        <v>1304</v>
      </c>
      <c r="E10" s="48">
        <v>1304</v>
      </c>
      <c r="F10" s="48">
        <v>1333</v>
      </c>
      <c r="G10" s="106">
        <f t="shared" si="0"/>
        <v>2.223926380368102E-2</v>
      </c>
      <c r="H10" s="71">
        <f t="shared" si="1"/>
        <v>1.9273652033796607E-2</v>
      </c>
      <c r="I10" s="48" t="s">
        <v>26</v>
      </c>
      <c r="J10" s="46"/>
    </row>
    <row r="11" spans="1:10" ht="14.1" customHeight="1" x14ac:dyDescent="0.2">
      <c r="A11" s="47" t="s">
        <v>16</v>
      </c>
      <c r="B11" s="48">
        <v>203</v>
      </c>
      <c r="C11" s="48">
        <v>316</v>
      </c>
      <c r="D11" s="48">
        <v>200</v>
      </c>
      <c r="E11" s="48">
        <v>273</v>
      </c>
      <c r="F11" s="48">
        <v>288</v>
      </c>
      <c r="G11" s="106">
        <f t="shared" si="0"/>
        <v>5.4945054945054972E-2</v>
      </c>
      <c r="H11" s="71">
        <f t="shared" si="1"/>
        <v>9.1375279528135733E-2</v>
      </c>
      <c r="I11" s="48" t="s">
        <v>17</v>
      </c>
      <c r="J11" s="46"/>
    </row>
    <row r="12" spans="1:10" ht="14.1" customHeight="1" x14ac:dyDescent="0.2">
      <c r="A12" s="47" t="s">
        <v>18</v>
      </c>
      <c r="B12" s="48">
        <v>674</v>
      </c>
      <c r="C12" s="48">
        <v>650</v>
      </c>
      <c r="D12" s="48">
        <v>481</v>
      </c>
      <c r="E12" s="48">
        <v>513</v>
      </c>
      <c r="F12" s="48">
        <v>514</v>
      </c>
      <c r="G12" s="106">
        <f t="shared" si="0"/>
        <v>1.9493177387914784E-3</v>
      </c>
      <c r="H12" s="71">
        <f t="shared" si="1"/>
        <v>-6.5507531364723537E-2</v>
      </c>
      <c r="I12" s="48" t="s">
        <v>19</v>
      </c>
      <c r="J12" s="46"/>
    </row>
    <row r="13" spans="1:10" ht="14.1" customHeight="1" x14ac:dyDescent="0.2">
      <c r="A13" s="47" t="s">
        <v>27</v>
      </c>
      <c r="B13" s="48">
        <v>216</v>
      </c>
      <c r="C13" s="48">
        <v>229</v>
      </c>
      <c r="D13" s="48">
        <v>339</v>
      </c>
      <c r="E13" s="48">
        <v>256</v>
      </c>
      <c r="F13" s="48">
        <v>315</v>
      </c>
      <c r="G13" s="106">
        <f t="shared" si="0"/>
        <v>0.23046875</v>
      </c>
      <c r="H13" s="71">
        <f t="shared" si="1"/>
        <v>9.8915250985770919E-2</v>
      </c>
      <c r="I13" s="48" t="s">
        <v>28</v>
      </c>
      <c r="J13" s="46"/>
    </row>
    <row r="14" spans="1:10" ht="14.1" customHeight="1" x14ac:dyDescent="0.2">
      <c r="A14" s="47" t="s">
        <v>29</v>
      </c>
      <c r="B14" s="48">
        <v>85</v>
      </c>
      <c r="C14" s="48">
        <v>146</v>
      </c>
      <c r="D14" s="48">
        <v>163</v>
      </c>
      <c r="E14" s="48">
        <v>99</v>
      </c>
      <c r="F14" s="48">
        <v>167</v>
      </c>
      <c r="G14" s="106">
        <f t="shared" si="0"/>
        <v>0.68686868686868685</v>
      </c>
      <c r="H14" s="71">
        <f t="shared" si="1"/>
        <v>0.18392553172539605</v>
      </c>
      <c r="I14" s="48" t="s">
        <v>29</v>
      </c>
      <c r="J14" s="46"/>
    </row>
    <row r="15" spans="1:10" ht="14.1" customHeight="1" x14ac:dyDescent="0.2">
      <c r="A15" s="47" t="s">
        <v>12</v>
      </c>
      <c r="B15" s="48">
        <v>1000</v>
      </c>
      <c r="C15" s="48">
        <v>1055</v>
      </c>
      <c r="D15" s="48">
        <v>1012</v>
      </c>
      <c r="E15" s="48">
        <v>1127</v>
      </c>
      <c r="F15" s="48">
        <v>1040</v>
      </c>
      <c r="G15" s="106">
        <f t="shared" si="0"/>
        <v>-7.7196095829636158E-2</v>
      </c>
      <c r="H15" s="71">
        <f t="shared" si="1"/>
        <v>9.8534065489688238E-3</v>
      </c>
      <c r="I15" s="48" t="s">
        <v>13</v>
      </c>
      <c r="J15" s="46"/>
    </row>
    <row r="16" spans="1:10" ht="14.1" customHeight="1" x14ac:dyDescent="0.2">
      <c r="A16" s="47" t="s">
        <v>23</v>
      </c>
      <c r="B16" s="48">
        <v>1565</v>
      </c>
      <c r="C16" s="48">
        <v>1558</v>
      </c>
      <c r="D16" s="48">
        <v>1603</v>
      </c>
      <c r="E16" s="48">
        <v>1369</v>
      </c>
      <c r="F16" s="48">
        <v>1303</v>
      </c>
      <c r="G16" s="106">
        <f t="shared" si="0"/>
        <v>-4.8210372534696844E-2</v>
      </c>
      <c r="H16" s="71">
        <f t="shared" si="1"/>
        <v>-4.4770956815716523E-2</v>
      </c>
      <c r="I16" s="48" t="s">
        <v>24</v>
      </c>
      <c r="J16" s="46"/>
    </row>
    <row r="17" spans="1:10" ht="14.1" customHeight="1" x14ac:dyDescent="0.2">
      <c r="A17" s="47" t="s">
        <v>22</v>
      </c>
      <c r="B17" s="48">
        <v>108</v>
      </c>
      <c r="C17" s="48">
        <v>142</v>
      </c>
      <c r="D17" s="48">
        <v>116</v>
      </c>
      <c r="E17" s="48">
        <v>132</v>
      </c>
      <c r="F17" s="48">
        <v>104</v>
      </c>
      <c r="G17" s="106">
        <f t="shared" si="0"/>
        <v>-0.21212121212121215</v>
      </c>
      <c r="H17" s="71">
        <f t="shared" si="1"/>
        <v>-9.3907112663861314E-3</v>
      </c>
      <c r="I17" s="48" t="s">
        <v>22</v>
      </c>
      <c r="J17" s="46"/>
    </row>
    <row r="18" spans="1:10" ht="14.1" customHeight="1" x14ac:dyDescent="0.2">
      <c r="A18" s="47" t="s">
        <v>20</v>
      </c>
      <c r="B18" s="48">
        <v>31</v>
      </c>
      <c r="C18" s="48">
        <v>30</v>
      </c>
      <c r="D18" s="48">
        <v>12</v>
      </c>
      <c r="E18" s="48">
        <v>16</v>
      </c>
      <c r="F18" s="48">
        <v>4</v>
      </c>
      <c r="G18" s="106">
        <f t="shared" si="0"/>
        <v>-0.75</v>
      </c>
      <c r="H18" s="71">
        <f t="shared" si="1"/>
        <v>-0.40065819096816724</v>
      </c>
      <c r="I18" s="48" t="s">
        <v>21</v>
      </c>
      <c r="J18" s="46"/>
    </row>
    <row r="19" spans="1:10" ht="14.1" customHeight="1" x14ac:dyDescent="0.2">
      <c r="A19" s="47" t="s">
        <v>30</v>
      </c>
      <c r="B19" s="48">
        <v>124</v>
      </c>
      <c r="C19" s="48">
        <v>244</v>
      </c>
      <c r="D19" s="48">
        <v>276</v>
      </c>
      <c r="E19" s="48">
        <v>330</v>
      </c>
      <c r="F19" s="48">
        <v>257</v>
      </c>
      <c r="G19" s="106">
        <f t="shared" si="0"/>
        <v>-0.22121212121212119</v>
      </c>
      <c r="H19" s="71">
        <f t="shared" si="1"/>
        <v>0.19985249670056193</v>
      </c>
      <c r="I19" s="48" t="s">
        <v>31</v>
      </c>
      <c r="J19" s="46"/>
    </row>
    <row r="20" spans="1:10" ht="14.1" customHeight="1" x14ac:dyDescent="0.2">
      <c r="A20" s="47" t="s">
        <v>77</v>
      </c>
      <c r="B20" s="48">
        <v>158</v>
      </c>
      <c r="C20" s="48">
        <v>330</v>
      </c>
      <c r="D20" s="48">
        <v>368</v>
      </c>
      <c r="E20" s="48">
        <v>215</v>
      </c>
      <c r="F20" s="48">
        <v>259</v>
      </c>
      <c r="G20" s="106">
        <f t="shared" si="0"/>
        <v>0.20465116279069773</v>
      </c>
      <c r="H20" s="71">
        <f t="shared" si="1"/>
        <v>0.13151592153528857</v>
      </c>
      <c r="I20" s="48" t="s">
        <v>78</v>
      </c>
      <c r="J20" s="46"/>
    </row>
    <row r="21" spans="1:10" ht="14.1" customHeight="1" x14ac:dyDescent="0.2">
      <c r="A21" s="47" t="s">
        <v>87</v>
      </c>
      <c r="B21" s="48">
        <v>215</v>
      </c>
      <c r="C21" s="48">
        <v>212</v>
      </c>
      <c r="D21" s="48">
        <v>229</v>
      </c>
      <c r="E21" s="48">
        <v>229</v>
      </c>
      <c r="F21" s="48">
        <v>309</v>
      </c>
      <c r="G21" s="106">
        <f t="shared" si="0"/>
        <v>0.34934497816593879</v>
      </c>
      <c r="H21" s="71">
        <f t="shared" si="1"/>
        <v>9.4913989949977129E-2</v>
      </c>
      <c r="I21" s="48" t="s">
        <v>36</v>
      </c>
      <c r="J21" s="46"/>
    </row>
    <row r="22" spans="1:10" ht="14.1" customHeight="1" x14ac:dyDescent="0.2">
      <c r="A22" s="47" t="s">
        <v>79</v>
      </c>
      <c r="B22" s="48">
        <v>42</v>
      </c>
      <c r="C22" s="48">
        <v>68</v>
      </c>
      <c r="D22" s="48">
        <v>124</v>
      </c>
      <c r="E22" s="48">
        <v>35</v>
      </c>
      <c r="F22" s="48">
        <v>56</v>
      </c>
      <c r="G22" s="106">
        <f t="shared" si="0"/>
        <v>0.60000000000000009</v>
      </c>
      <c r="H22" s="71">
        <f t="shared" si="1"/>
        <v>7.4569931823541991E-2</v>
      </c>
      <c r="I22" s="48" t="s">
        <v>80</v>
      </c>
      <c r="J22" s="46"/>
    </row>
    <row r="23" spans="1:10" ht="14.1" customHeight="1" x14ac:dyDescent="0.2">
      <c r="A23" s="47" t="s">
        <v>115</v>
      </c>
      <c r="B23" s="48">
        <v>38</v>
      </c>
      <c r="C23" s="48">
        <v>23</v>
      </c>
      <c r="D23" s="48">
        <v>141</v>
      </c>
      <c r="E23" s="48">
        <v>42</v>
      </c>
      <c r="F23" s="48">
        <v>45</v>
      </c>
      <c r="G23" s="106">
        <f t="shared" si="0"/>
        <v>7.1428571428571397E-2</v>
      </c>
      <c r="H23" s="71">
        <f t="shared" si="1"/>
        <v>4.3175141174777831E-2</v>
      </c>
      <c r="I23" s="48" t="s">
        <v>118</v>
      </c>
      <c r="J23" s="46"/>
    </row>
    <row r="24" spans="1:10" ht="14.1" customHeight="1" x14ac:dyDescent="0.2">
      <c r="A24" s="47" t="s">
        <v>32</v>
      </c>
      <c r="B24" s="48">
        <v>127</v>
      </c>
      <c r="C24" s="48">
        <v>114</v>
      </c>
      <c r="D24" s="48">
        <v>154</v>
      </c>
      <c r="E24" s="48">
        <v>150</v>
      </c>
      <c r="F24" s="48">
        <v>137</v>
      </c>
      <c r="G24" s="106">
        <f t="shared" si="0"/>
        <v>-8.666666666666667E-2</v>
      </c>
      <c r="H24" s="71">
        <f t="shared" si="1"/>
        <v>1.9129121188246057E-2</v>
      </c>
      <c r="I24" s="48" t="s">
        <v>33</v>
      </c>
      <c r="J24" s="46"/>
    </row>
    <row r="25" spans="1:10" ht="14.1" customHeight="1" x14ac:dyDescent="0.2">
      <c r="A25" s="47" t="s">
        <v>34</v>
      </c>
      <c r="B25" s="48">
        <v>360</v>
      </c>
      <c r="C25" s="48">
        <v>406</v>
      </c>
      <c r="D25" s="48">
        <v>507</v>
      </c>
      <c r="E25" s="48">
        <v>595</v>
      </c>
      <c r="F25" s="48">
        <v>532</v>
      </c>
      <c r="G25" s="106">
        <f t="shared" si="0"/>
        <v>-0.10588235294117643</v>
      </c>
      <c r="H25" s="71">
        <f t="shared" si="1"/>
        <v>0.10256012772729606</v>
      </c>
      <c r="I25" s="48" t="s">
        <v>35</v>
      </c>
      <c r="J25" s="46"/>
    </row>
    <row r="26" spans="1:10" ht="14.1" customHeight="1" x14ac:dyDescent="0.2">
      <c r="A26" s="47" t="s">
        <v>37</v>
      </c>
      <c r="B26" s="48">
        <v>50</v>
      </c>
      <c r="C26" s="48">
        <v>93</v>
      </c>
      <c r="D26" s="48">
        <v>95</v>
      </c>
      <c r="E26" s="48">
        <v>127</v>
      </c>
      <c r="F26" s="48">
        <v>161</v>
      </c>
      <c r="G26" s="106">
        <f t="shared" si="0"/>
        <v>0.26771653543307083</v>
      </c>
      <c r="H26" s="71">
        <f t="shared" si="1"/>
        <v>0.33956554318653476</v>
      </c>
      <c r="I26" s="48" t="s">
        <v>38</v>
      </c>
      <c r="J26" s="46"/>
    </row>
    <row r="27" spans="1:10" ht="14.1" customHeight="1" x14ac:dyDescent="0.2">
      <c r="A27" s="47" t="s">
        <v>39</v>
      </c>
      <c r="B27" s="48">
        <v>246</v>
      </c>
      <c r="C27" s="48">
        <v>223</v>
      </c>
      <c r="D27" s="48">
        <v>251</v>
      </c>
      <c r="E27" s="48">
        <v>253</v>
      </c>
      <c r="F27" s="48">
        <v>233</v>
      </c>
      <c r="G27" s="106">
        <f t="shared" si="0"/>
        <v>-7.9051383399209474E-2</v>
      </c>
      <c r="H27" s="71">
        <f t="shared" si="1"/>
        <v>-1.3481569119553005E-2</v>
      </c>
      <c r="I27" s="48" t="s">
        <v>40</v>
      </c>
      <c r="J27" s="46"/>
    </row>
    <row r="28" spans="1:10" ht="14.1" customHeight="1" x14ac:dyDescent="0.2">
      <c r="A28" s="47" t="s">
        <v>41</v>
      </c>
      <c r="B28" s="48">
        <v>171</v>
      </c>
      <c r="C28" s="48">
        <v>222</v>
      </c>
      <c r="D28" s="48">
        <v>172</v>
      </c>
      <c r="E28" s="48">
        <v>190</v>
      </c>
      <c r="F28" s="48">
        <v>164</v>
      </c>
      <c r="G28" s="106">
        <f t="shared" si="0"/>
        <v>-0.13684210526315788</v>
      </c>
      <c r="H28" s="71">
        <f t="shared" si="1"/>
        <v>-1.0394878080137726E-2</v>
      </c>
      <c r="I28" s="48" t="s">
        <v>41</v>
      </c>
      <c r="J28" s="46"/>
    </row>
    <row r="29" spans="1:10" ht="14.1" customHeight="1" x14ac:dyDescent="0.2">
      <c r="A29" s="47" t="s">
        <v>42</v>
      </c>
      <c r="B29" s="48">
        <v>2</v>
      </c>
      <c r="C29" s="48">
        <v>2</v>
      </c>
      <c r="D29" s="48">
        <v>6</v>
      </c>
      <c r="E29" s="48">
        <v>7</v>
      </c>
      <c r="F29" s="48">
        <v>31</v>
      </c>
      <c r="G29" s="106">
        <f t="shared" si="0"/>
        <v>3.4285714285714288</v>
      </c>
      <c r="H29" s="71">
        <f t="shared" si="1"/>
        <v>0.98418848323588093</v>
      </c>
      <c r="I29" s="48" t="s">
        <v>42</v>
      </c>
      <c r="J29" s="46"/>
    </row>
    <row r="30" spans="1:10" ht="14.1" customHeight="1" x14ac:dyDescent="0.2">
      <c r="A30" s="47" t="s">
        <v>81</v>
      </c>
      <c r="B30" s="48">
        <v>3</v>
      </c>
      <c r="C30" s="48">
        <v>12</v>
      </c>
      <c r="D30" s="48">
        <v>3</v>
      </c>
      <c r="E30" s="48">
        <v>8</v>
      </c>
      <c r="F30" s="48">
        <v>18</v>
      </c>
      <c r="G30" s="106">
        <f t="shared" si="0"/>
        <v>1.25</v>
      </c>
      <c r="H30" s="71">
        <f t="shared" si="1"/>
        <v>0.56508458007328732</v>
      </c>
      <c r="I30" s="48" t="s">
        <v>81</v>
      </c>
      <c r="J30" s="46"/>
    </row>
    <row r="31" spans="1:10" ht="14.1" customHeight="1" x14ac:dyDescent="0.2">
      <c r="A31" s="47" t="s">
        <v>82</v>
      </c>
      <c r="B31" s="48">
        <v>4</v>
      </c>
      <c r="C31" s="48">
        <v>4</v>
      </c>
      <c r="D31" s="48">
        <v>8</v>
      </c>
      <c r="E31" s="48">
        <v>0</v>
      </c>
      <c r="F31" s="48">
        <v>8</v>
      </c>
      <c r="G31" s="106" t="str">
        <f t="shared" si="0"/>
        <v>-</v>
      </c>
      <c r="H31" s="71">
        <f t="shared" si="1"/>
        <v>0.18920711500272103</v>
      </c>
      <c r="I31" s="48" t="s">
        <v>82</v>
      </c>
      <c r="J31" s="46"/>
    </row>
    <row r="32" spans="1:10" ht="14.1" customHeight="1" x14ac:dyDescent="0.2">
      <c r="A32" s="47" t="s">
        <v>83</v>
      </c>
      <c r="B32" s="48">
        <v>57</v>
      </c>
      <c r="C32" s="48">
        <v>89</v>
      </c>
      <c r="D32" s="48">
        <v>37</v>
      </c>
      <c r="E32" s="48">
        <v>29</v>
      </c>
      <c r="F32" s="48">
        <v>44</v>
      </c>
      <c r="G32" s="106">
        <f t="shared" si="0"/>
        <v>0.51724137931034475</v>
      </c>
      <c r="H32" s="71">
        <f t="shared" si="1"/>
        <v>-6.2665817216741582E-2</v>
      </c>
      <c r="I32" s="48" t="s">
        <v>84</v>
      </c>
      <c r="J32" s="46"/>
    </row>
    <row r="33" spans="1:10" ht="14.1" customHeight="1" x14ac:dyDescent="0.2">
      <c r="A33" s="47" t="s">
        <v>85</v>
      </c>
      <c r="B33" s="48">
        <v>0</v>
      </c>
      <c r="C33" s="48">
        <v>4</v>
      </c>
      <c r="D33" s="48">
        <v>2</v>
      </c>
      <c r="E33" s="48">
        <v>12</v>
      </c>
      <c r="F33" s="48">
        <v>8</v>
      </c>
      <c r="G33" s="106">
        <f t="shared" si="0"/>
        <v>-0.33333333333333337</v>
      </c>
      <c r="H33" s="71" t="str">
        <f t="shared" si="1"/>
        <v>-</v>
      </c>
      <c r="I33" s="48" t="s">
        <v>86</v>
      </c>
      <c r="J33" s="46"/>
    </row>
    <row r="34" spans="1:10" ht="14.1" customHeight="1" x14ac:dyDescent="0.2">
      <c r="A34" s="47" t="s">
        <v>116</v>
      </c>
      <c r="B34" s="48">
        <v>487</v>
      </c>
      <c r="C34" s="48">
        <v>535</v>
      </c>
      <c r="D34" s="48">
        <v>553</v>
      </c>
      <c r="E34" s="48">
        <v>524</v>
      </c>
      <c r="F34" s="48">
        <v>503</v>
      </c>
      <c r="G34" s="106">
        <f t="shared" si="0"/>
        <v>-4.0076335877862634E-2</v>
      </c>
      <c r="H34" s="71">
        <f t="shared" si="1"/>
        <v>8.1142553167981024E-3</v>
      </c>
      <c r="I34" s="48" t="s">
        <v>119</v>
      </c>
      <c r="J34" s="46"/>
    </row>
    <row r="35" spans="1:10" ht="14.1" customHeight="1" x14ac:dyDescent="0.2">
      <c r="A35" s="47" t="s">
        <v>117</v>
      </c>
      <c r="B35" s="48">
        <v>35</v>
      </c>
      <c r="C35" s="48">
        <v>23</v>
      </c>
      <c r="D35" s="48">
        <v>21</v>
      </c>
      <c r="E35" s="48">
        <v>36</v>
      </c>
      <c r="F35" s="48">
        <v>97</v>
      </c>
      <c r="G35" s="106">
        <f t="shared" si="0"/>
        <v>1.6944444444444446</v>
      </c>
      <c r="H35" s="71">
        <f t="shared" si="1"/>
        <v>0.29025610445400507</v>
      </c>
      <c r="I35" s="48" t="s">
        <v>120</v>
      </c>
      <c r="J35" s="46"/>
    </row>
    <row r="36" spans="1:10" ht="14.1" customHeight="1" x14ac:dyDescent="0.2">
      <c r="A36" s="47" t="s">
        <v>43</v>
      </c>
      <c r="B36" s="108">
        <f t="shared" ref="B36:E36" si="2">B38-SUM(B5:B35)</f>
        <v>702</v>
      </c>
      <c r="C36" s="108">
        <f t="shared" si="2"/>
        <v>833</v>
      </c>
      <c r="D36" s="108">
        <f t="shared" si="2"/>
        <v>760</v>
      </c>
      <c r="E36" s="108">
        <f t="shared" si="2"/>
        <v>774</v>
      </c>
      <c r="F36" s="108">
        <v>888</v>
      </c>
      <c r="G36" s="106">
        <f t="shared" si="0"/>
        <v>0.1472868217054264</v>
      </c>
      <c r="H36" s="71">
        <f t="shared" si="1"/>
        <v>6.0520244840222004E-2</v>
      </c>
      <c r="I36" s="48" t="s">
        <v>44</v>
      </c>
      <c r="J36" s="46"/>
    </row>
    <row r="37" spans="1:10" ht="14.1" customHeight="1" x14ac:dyDescent="0.2">
      <c r="A37" s="118" t="s">
        <v>45</v>
      </c>
      <c r="B37" s="120">
        <v>66631</v>
      </c>
      <c r="C37" s="120">
        <v>75403</v>
      </c>
      <c r="D37" s="120">
        <v>71416</v>
      </c>
      <c r="E37" s="120">
        <v>77685</v>
      </c>
      <c r="F37" s="120">
        <v>72232</v>
      </c>
      <c r="G37" s="84">
        <f t="shared" si="0"/>
        <v>-7.0193731093518674E-2</v>
      </c>
      <c r="H37" s="85">
        <f t="shared" si="1"/>
        <v>2.0383264849367366E-2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156128</v>
      </c>
      <c r="C38" s="120">
        <v>167715</v>
      </c>
      <c r="D38" s="120">
        <v>158471</v>
      </c>
      <c r="E38" s="120">
        <v>162392</v>
      </c>
      <c r="F38" s="120">
        <v>158430</v>
      </c>
      <c r="G38" s="84">
        <f t="shared" si="0"/>
        <v>-2.4397753583920379E-2</v>
      </c>
      <c r="H38" s="84">
        <f t="shared" si="1"/>
        <v>3.6658708666015283E-3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9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12.28515625" style="21" customWidth="1"/>
    <col min="17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55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6"/>
      <c r="G2" s="76"/>
      <c r="H2" s="76"/>
      <c r="I2" s="78" t="s">
        <v>56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84183</v>
      </c>
      <c r="C5" s="123">
        <v>87351</v>
      </c>
      <c r="D5" s="123">
        <v>82203</v>
      </c>
      <c r="E5" s="123">
        <v>77566</v>
      </c>
      <c r="F5" s="123">
        <v>78057</v>
      </c>
      <c r="G5" s="106">
        <f>IF(E5&gt;0,F5/E5-1,"-")</f>
        <v>6.3300930820204826E-3</v>
      </c>
      <c r="H5" s="71">
        <f>IF(B5&gt;0,((F5/B5)^(1/4)-1),"-")</f>
        <v>-1.8711149592094412E-2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13510</v>
      </c>
      <c r="C6" s="123">
        <v>14716</v>
      </c>
      <c r="D6" s="123">
        <v>18330</v>
      </c>
      <c r="E6" s="123">
        <v>17289</v>
      </c>
      <c r="F6" s="123">
        <v>15434</v>
      </c>
      <c r="G6" s="106">
        <f t="shared" ref="G6:G38" si="0">IF(E6&gt;0,F6/E6-1,"-")</f>
        <v>-0.1072936549250969</v>
      </c>
      <c r="H6" s="71">
        <f t="shared" ref="H6:H38" si="1">IF(B6&gt;0,((F6/B6)^(1/4)-1),"-")</f>
        <v>3.3845845121500462E-2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10071</v>
      </c>
      <c r="C7" s="123">
        <v>11683</v>
      </c>
      <c r="D7" s="123">
        <v>10779</v>
      </c>
      <c r="E7" s="123">
        <v>14896</v>
      </c>
      <c r="F7" s="123">
        <v>13820</v>
      </c>
      <c r="G7" s="106">
        <f t="shared" si="0"/>
        <v>-7.2234156820622952E-2</v>
      </c>
      <c r="H7" s="71">
        <f t="shared" si="1"/>
        <v>8.232792001966649E-2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7396</v>
      </c>
      <c r="C8" s="123">
        <v>9016</v>
      </c>
      <c r="D8" s="123">
        <v>3225</v>
      </c>
      <c r="E8" s="123">
        <v>3618</v>
      </c>
      <c r="F8" s="123">
        <v>3449</v>
      </c>
      <c r="G8" s="106">
        <f t="shared" si="0"/>
        <v>-4.6710889994472038E-2</v>
      </c>
      <c r="H8" s="71">
        <f t="shared" si="1"/>
        <v>-0.17363089332530912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2761</v>
      </c>
      <c r="C9" s="123">
        <v>2793</v>
      </c>
      <c r="D9" s="123">
        <v>3183</v>
      </c>
      <c r="E9" s="123">
        <v>3245</v>
      </c>
      <c r="F9" s="123">
        <v>3991</v>
      </c>
      <c r="G9" s="106">
        <f t="shared" si="0"/>
        <v>0.22989214175654848</v>
      </c>
      <c r="H9" s="71">
        <f t="shared" si="1"/>
        <v>9.6487866640941E-2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1210</v>
      </c>
      <c r="C10" s="123">
        <v>1188</v>
      </c>
      <c r="D10" s="123">
        <v>1258</v>
      </c>
      <c r="E10" s="123">
        <v>1271</v>
      </c>
      <c r="F10" s="123">
        <v>1280</v>
      </c>
      <c r="G10" s="106">
        <f t="shared" si="0"/>
        <v>7.0810385523210062E-3</v>
      </c>
      <c r="H10" s="71">
        <f t="shared" si="1"/>
        <v>1.4159235255075675E-2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33</v>
      </c>
      <c r="C11" s="123">
        <v>42</v>
      </c>
      <c r="D11" s="123">
        <v>36</v>
      </c>
      <c r="E11" s="123">
        <v>121</v>
      </c>
      <c r="F11" s="123">
        <v>56</v>
      </c>
      <c r="G11" s="106">
        <f t="shared" si="0"/>
        <v>-0.53719008264462809</v>
      </c>
      <c r="H11" s="71">
        <f t="shared" si="1"/>
        <v>0.14134915541119986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287</v>
      </c>
      <c r="C12" s="123">
        <v>242</v>
      </c>
      <c r="D12" s="123">
        <v>197</v>
      </c>
      <c r="E12" s="123">
        <v>171</v>
      </c>
      <c r="F12" s="123">
        <v>226</v>
      </c>
      <c r="G12" s="106">
        <f t="shared" si="0"/>
        <v>0.32163742690058483</v>
      </c>
      <c r="H12" s="71">
        <f t="shared" si="1"/>
        <v>-5.7987565250457451E-2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125</v>
      </c>
      <c r="C13" s="123">
        <v>95</v>
      </c>
      <c r="D13" s="123">
        <v>142</v>
      </c>
      <c r="E13" s="123">
        <v>154</v>
      </c>
      <c r="F13" s="123">
        <v>165</v>
      </c>
      <c r="G13" s="106">
        <f t="shared" si="0"/>
        <v>7.1428571428571397E-2</v>
      </c>
      <c r="H13" s="71">
        <f t="shared" si="1"/>
        <v>7.1873373728261747E-2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36</v>
      </c>
      <c r="C14" s="123">
        <v>68</v>
      </c>
      <c r="D14" s="123">
        <v>77</v>
      </c>
      <c r="E14" s="123">
        <v>41</v>
      </c>
      <c r="F14" s="123">
        <v>78</v>
      </c>
      <c r="G14" s="106">
        <f t="shared" si="0"/>
        <v>0.90243902439024382</v>
      </c>
      <c r="H14" s="71">
        <f t="shared" si="1"/>
        <v>0.2132436459293634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256</v>
      </c>
      <c r="C15" s="123">
        <v>364</v>
      </c>
      <c r="D15" s="123">
        <v>349</v>
      </c>
      <c r="E15" s="123">
        <v>294</v>
      </c>
      <c r="F15" s="123">
        <v>261</v>
      </c>
      <c r="G15" s="106">
        <f t="shared" si="0"/>
        <v>-0.11224489795918369</v>
      </c>
      <c r="H15" s="71">
        <f t="shared" si="1"/>
        <v>4.8474517745067391E-3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373</v>
      </c>
      <c r="C16" s="123">
        <v>309</v>
      </c>
      <c r="D16" s="123">
        <v>255</v>
      </c>
      <c r="E16" s="123">
        <v>229</v>
      </c>
      <c r="F16" s="123">
        <v>259</v>
      </c>
      <c r="G16" s="106">
        <f t="shared" si="0"/>
        <v>0.13100436681222716</v>
      </c>
      <c r="H16" s="71">
        <f t="shared" si="1"/>
        <v>-8.7153545560436307E-2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35</v>
      </c>
      <c r="C17" s="123">
        <v>53</v>
      </c>
      <c r="D17" s="123">
        <v>51</v>
      </c>
      <c r="E17" s="123">
        <v>54</v>
      </c>
      <c r="F17" s="123">
        <v>36</v>
      </c>
      <c r="G17" s="106">
        <f t="shared" si="0"/>
        <v>-0.33333333333333337</v>
      </c>
      <c r="H17" s="71">
        <f t="shared" si="1"/>
        <v>7.0675775111717076E-3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4</v>
      </c>
      <c r="C18" s="123">
        <v>12</v>
      </c>
      <c r="D18" s="123">
        <v>2</v>
      </c>
      <c r="E18" s="123">
        <v>1</v>
      </c>
      <c r="F18" s="123">
        <v>2</v>
      </c>
      <c r="G18" s="106">
        <f t="shared" si="0"/>
        <v>1</v>
      </c>
      <c r="H18" s="71">
        <f t="shared" si="1"/>
        <v>-0.1591035847462855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41</v>
      </c>
      <c r="C19" s="123">
        <v>96</v>
      </c>
      <c r="D19" s="123">
        <v>111</v>
      </c>
      <c r="E19" s="123">
        <v>132</v>
      </c>
      <c r="F19" s="123">
        <v>124</v>
      </c>
      <c r="G19" s="106">
        <f t="shared" si="0"/>
        <v>-6.0606060606060552E-2</v>
      </c>
      <c r="H19" s="71">
        <f t="shared" si="1"/>
        <v>0.31874084326867069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51</v>
      </c>
      <c r="C20" s="123">
        <v>75</v>
      </c>
      <c r="D20" s="123">
        <v>98</v>
      </c>
      <c r="E20" s="123">
        <v>105</v>
      </c>
      <c r="F20" s="123">
        <v>120</v>
      </c>
      <c r="G20" s="106">
        <f t="shared" si="0"/>
        <v>0.14285714285714279</v>
      </c>
      <c r="H20" s="71">
        <f t="shared" si="1"/>
        <v>0.23851926819680158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104</v>
      </c>
      <c r="C21" s="123">
        <v>89</v>
      </c>
      <c r="D21" s="123">
        <v>100</v>
      </c>
      <c r="E21" s="123">
        <v>88</v>
      </c>
      <c r="F21" s="123">
        <v>133</v>
      </c>
      <c r="G21" s="106">
        <f t="shared" si="0"/>
        <v>0.51136363636363646</v>
      </c>
      <c r="H21" s="71">
        <f t="shared" si="1"/>
        <v>6.3419391469335507E-2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12</v>
      </c>
      <c r="C22" s="123">
        <v>13</v>
      </c>
      <c r="D22" s="123">
        <v>15</v>
      </c>
      <c r="E22" s="123">
        <v>3</v>
      </c>
      <c r="F22" s="123">
        <v>18</v>
      </c>
      <c r="G22" s="106">
        <f t="shared" si="0"/>
        <v>5</v>
      </c>
      <c r="H22" s="71">
        <f t="shared" si="1"/>
        <v>0.1066819197003217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19</v>
      </c>
      <c r="C23" s="123">
        <v>10</v>
      </c>
      <c r="D23" s="123">
        <v>26</v>
      </c>
      <c r="E23" s="123">
        <v>10</v>
      </c>
      <c r="F23" s="123">
        <v>12</v>
      </c>
      <c r="G23" s="106">
        <f t="shared" si="0"/>
        <v>0.19999999999999996</v>
      </c>
      <c r="H23" s="71">
        <f t="shared" si="1"/>
        <v>-0.10852963356092071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69</v>
      </c>
      <c r="C24" s="123">
        <v>61</v>
      </c>
      <c r="D24" s="123">
        <v>74</v>
      </c>
      <c r="E24" s="123">
        <v>79</v>
      </c>
      <c r="F24" s="123">
        <v>95</v>
      </c>
      <c r="G24" s="106">
        <f t="shared" si="0"/>
        <v>0.20253164556962022</v>
      </c>
      <c r="H24" s="71">
        <f t="shared" si="1"/>
        <v>8.3224885262233039E-2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211</v>
      </c>
      <c r="C25" s="123">
        <v>218</v>
      </c>
      <c r="D25" s="123">
        <v>219</v>
      </c>
      <c r="E25" s="123">
        <v>331</v>
      </c>
      <c r="F25" s="123">
        <v>308</v>
      </c>
      <c r="G25" s="106">
        <f t="shared" si="0"/>
        <v>-6.9486404833836835E-2</v>
      </c>
      <c r="H25" s="71">
        <f t="shared" si="1"/>
        <v>9.9175564932959537E-2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34</v>
      </c>
      <c r="C26" s="123">
        <v>51</v>
      </c>
      <c r="D26" s="123">
        <v>47</v>
      </c>
      <c r="E26" s="123">
        <v>41</v>
      </c>
      <c r="F26" s="123">
        <v>66</v>
      </c>
      <c r="G26" s="106">
        <f t="shared" si="0"/>
        <v>0.60975609756097571</v>
      </c>
      <c r="H26" s="71">
        <f t="shared" si="1"/>
        <v>0.18036481311434893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45</v>
      </c>
      <c r="C27" s="123">
        <v>32</v>
      </c>
      <c r="D27" s="123">
        <v>39</v>
      </c>
      <c r="E27" s="123">
        <v>22</v>
      </c>
      <c r="F27" s="123">
        <v>65</v>
      </c>
      <c r="G27" s="106">
        <f t="shared" si="0"/>
        <v>1.9545454545454546</v>
      </c>
      <c r="H27" s="71">
        <f t="shared" si="1"/>
        <v>9.6289389328686026E-2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19</v>
      </c>
      <c r="C28" s="123">
        <v>30</v>
      </c>
      <c r="D28" s="123">
        <v>40</v>
      </c>
      <c r="E28" s="123">
        <v>21</v>
      </c>
      <c r="F28" s="123">
        <v>15</v>
      </c>
      <c r="G28" s="106">
        <f t="shared" si="0"/>
        <v>-0.2857142857142857</v>
      </c>
      <c r="H28" s="71">
        <f t="shared" si="1"/>
        <v>-5.7384852318488111E-2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23">
        <v>2</v>
      </c>
      <c r="D29" s="123">
        <v>2</v>
      </c>
      <c r="E29" s="123">
        <v>1</v>
      </c>
      <c r="F29" s="123">
        <v>16</v>
      </c>
      <c r="G29" s="106">
        <f t="shared" si="0"/>
        <v>15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2</v>
      </c>
      <c r="C30" s="123">
        <v>2</v>
      </c>
      <c r="D30" s="123">
        <v>2</v>
      </c>
      <c r="E30" s="123">
        <v>6</v>
      </c>
      <c r="F30" s="123">
        <v>5</v>
      </c>
      <c r="G30" s="106">
        <f t="shared" si="0"/>
        <v>-0.16666666666666663</v>
      </c>
      <c r="H30" s="71">
        <f t="shared" si="1"/>
        <v>0.25743342968293548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23">
        <v>0</v>
      </c>
      <c r="D31" s="123">
        <v>0</v>
      </c>
      <c r="E31" s="123">
        <v>0</v>
      </c>
      <c r="F31" s="12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6</v>
      </c>
      <c r="C32" s="123">
        <v>17</v>
      </c>
      <c r="D32" s="123">
        <v>4</v>
      </c>
      <c r="E32" s="123">
        <v>2</v>
      </c>
      <c r="F32" s="123">
        <v>4</v>
      </c>
      <c r="G32" s="106">
        <f t="shared" si="0"/>
        <v>1</v>
      </c>
      <c r="H32" s="71">
        <f t="shared" si="1"/>
        <v>-9.6397996390155227E-2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23">
        <v>0</v>
      </c>
      <c r="D33" s="123">
        <v>0</v>
      </c>
      <c r="E33" s="123">
        <v>8</v>
      </c>
      <c r="F33" s="123">
        <v>0</v>
      </c>
      <c r="G33" s="106">
        <f t="shared" si="0"/>
        <v>-1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37</v>
      </c>
      <c r="C34" s="123">
        <v>36</v>
      </c>
      <c r="D34" s="123">
        <v>65</v>
      </c>
      <c r="E34" s="123">
        <v>74</v>
      </c>
      <c r="F34" s="123">
        <v>67</v>
      </c>
      <c r="G34" s="106">
        <f t="shared" si="0"/>
        <v>-9.4594594594594628E-2</v>
      </c>
      <c r="H34" s="71">
        <f t="shared" si="1"/>
        <v>0.16002745934435958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4</v>
      </c>
      <c r="C35" s="123">
        <v>0</v>
      </c>
      <c r="D35" s="123">
        <v>7</v>
      </c>
      <c r="E35" s="123">
        <v>22</v>
      </c>
      <c r="F35" s="123">
        <v>18</v>
      </c>
      <c r="G35" s="106">
        <f t="shared" si="0"/>
        <v>-0.18181818181818177</v>
      </c>
      <c r="H35" s="71">
        <f t="shared" si="1"/>
        <v>0.45647531512197026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230</v>
      </c>
      <c r="C36" s="108">
        <f t="shared" si="2"/>
        <v>307</v>
      </c>
      <c r="D36" s="108">
        <f t="shared" si="2"/>
        <v>242</v>
      </c>
      <c r="E36" s="108">
        <f t="shared" si="2"/>
        <v>185</v>
      </c>
      <c r="F36" s="108">
        <v>344</v>
      </c>
      <c r="G36" s="106">
        <f t="shared" si="0"/>
        <v>0.85945945945945956</v>
      </c>
      <c r="H36" s="71">
        <f t="shared" si="1"/>
        <v>0.10587910312582394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36981</v>
      </c>
      <c r="C37" s="81">
        <v>41620</v>
      </c>
      <c r="D37" s="81">
        <v>38975</v>
      </c>
      <c r="E37" s="81">
        <v>42514</v>
      </c>
      <c r="F37" s="81">
        <v>40467</v>
      </c>
      <c r="G37" s="84">
        <f t="shared" si="0"/>
        <v>-4.8148845086324554E-2</v>
      </c>
      <c r="H37" s="85">
        <f t="shared" si="1"/>
        <v>2.2776144025278278E-2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121164</v>
      </c>
      <c r="C38" s="81">
        <v>128971</v>
      </c>
      <c r="D38" s="81">
        <v>121178</v>
      </c>
      <c r="E38" s="81">
        <v>120080</v>
      </c>
      <c r="F38" s="81">
        <v>118524</v>
      </c>
      <c r="G38" s="84">
        <f t="shared" si="0"/>
        <v>-1.2958027981345821E-2</v>
      </c>
      <c r="H38" s="84">
        <f t="shared" si="1"/>
        <v>-5.4922441983482617E-3</v>
      </c>
      <c r="I38" s="81" t="s">
        <v>48</v>
      </c>
      <c r="J38" s="70"/>
    </row>
    <row r="39" spans="1:10" ht="12.75" customHeight="1" x14ac:dyDescent="0.2">
      <c r="A39" s="13" t="s">
        <v>139</v>
      </c>
      <c r="B39" s="14"/>
      <c r="E39" s="29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29"/>
      <c r="F40" s="13" t="s">
        <v>113</v>
      </c>
      <c r="I40" s="14" t="s">
        <v>89</v>
      </c>
      <c r="J40"/>
    </row>
    <row r="41" spans="1:10" x14ac:dyDescent="0.2">
      <c r="E41" s="124"/>
      <c r="F41" s="124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9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179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3" width="12.5703125" style="69" customWidth="1"/>
    <col min="4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12.28515625" style="21" customWidth="1"/>
    <col min="17" max="16384" width="9.140625" style="21"/>
  </cols>
  <sheetData>
    <row r="1" spans="1:10" s="1" customFormat="1" ht="18.75" customHeight="1" x14ac:dyDescent="0.3">
      <c r="A1" s="72" t="s">
        <v>135</v>
      </c>
      <c r="B1" s="94"/>
      <c r="C1" s="94"/>
      <c r="D1" s="73"/>
      <c r="E1" s="73"/>
      <c r="F1" s="73"/>
      <c r="G1" s="73"/>
      <c r="H1" s="73"/>
      <c r="I1" s="74" t="s">
        <v>57</v>
      </c>
    </row>
    <row r="2" spans="1:10" s="1" customFormat="1" ht="18.75" customHeight="1" x14ac:dyDescent="0.3">
      <c r="A2" s="75" t="s">
        <v>134</v>
      </c>
      <c r="B2" s="95"/>
      <c r="C2" s="95"/>
      <c r="D2" s="76"/>
      <c r="E2" s="76"/>
      <c r="F2" s="76"/>
      <c r="G2" s="76"/>
      <c r="H2" s="76"/>
      <c r="I2" s="78" t="s">
        <v>132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6431</v>
      </c>
      <c r="C5" s="101">
        <v>8681</v>
      </c>
      <c r="D5" s="101">
        <v>9985</v>
      </c>
      <c r="E5" s="102">
        <v>11223</v>
      </c>
      <c r="F5" s="102">
        <v>12821</v>
      </c>
      <c r="G5" s="106">
        <f>IF(E5&gt;0,F5/E5-1,"-")</f>
        <v>0.14238617125545749</v>
      </c>
      <c r="H5" s="71">
        <f>IF(B5&gt;0,((F5/B5)^(1/4)-1),"-")</f>
        <v>0.18825827570582998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12978</v>
      </c>
      <c r="C6" s="102">
        <v>16141</v>
      </c>
      <c r="D6" s="102">
        <v>16822</v>
      </c>
      <c r="E6" s="102">
        <v>16695</v>
      </c>
      <c r="F6" s="102">
        <v>17077</v>
      </c>
      <c r="G6" s="106">
        <f t="shared" ref="G6:G38" si="0">IF(E6&gt;0,F6/E6-1,"-")</f>
        <v>2.2881102126385056E-2</v>
      </c>
      <c r="H6" s="71">
        <f t="shared" ref="H6:H38" si="1">IF(B6&gt;0,((F6/B6)^(1/4)-1),"-")</f>
        <v>7.1028314091658995E-2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3617</v>
      </c>
      <c r="C7" s="102">
        <v>5717</v>
      </c>
      <c r="D7" s="102">
        <v>6200</v>
      </c>
      <c r="E7" s="102">
        <v>7008</v>
      </c>
      <c r="F7" s="102">
        <v>7131</v>
      </c>
      <c r="G7" s="106">
        <f t="shared" si="0"/>
        <v>1.7551369863013644E-2</v>
      </c>
      <c r="H7" s="71">
        <f t="shared" si="1"/>
        <v>0.18495124587483525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4306</v>
      </c>
      <c r="C8" s="102">
        <v>4789</v>
      </c>
      <c r="D8" s="102">
        <v>4710</v>
      </c>
      <c r="E8" s="102">
        <v>5172</v>
      </c>
      <c r="F8" s="102">
        <v>4608</v>
      </c>
      <c r="G8" s="106">
        <f t="shared" si="0"/>
        <v>-0.10904872389791187</v>
      </c>
      <c r="H8" s="71">
        <f t="shared" si="1"/>
        <v>1.7090531314440716E-2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6973</v>
      </c>
      <c r="C9" s="102">
        <v>7081</v>
      </c>
      <c r="D9" s="102">
        <v>8265</v>
      </c>
      <c r="E9" s="102">
        <v>8007</v>
      </c>
      <c r="F9" s="102">
        <v>7838</v>
      </c>
      <c r="G9" s="106">
        <f t="shared" si="0"/>
        <v>-2.1106531784688354E-2</v>
      </c>
      <c r="H9" s="71">
        <f t="shared" si="1"/>
        <v>2.9666061857434478E-2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23</v>
      </c>
      <c r="C10" s="102">
        <v>62</v>
      </c>
      <c r="D10" s="102">
        <v>44</v>
      </c>
      <c r="E10" s="102">
        <v>48</v>
      </c>
      <c r="F10" s="102">
        <v>65</v>
      </c>
      <c r="G10" s="106">
        <f t="shared" si="0"/>
        <v>0.35416666666666674</v>
      </c>
      <c r="H10" s="71">
        <f t="shared" si="1"/>
        <v>0.29657122841885664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245</v>
      </c>
      <c r="C11" s="102">
        <v>266</v>
      </c>
      <c r="D11" s="102">
        <v>297</v>
      </c>
      <c r="E11" s="102">
        <v>225</v>
      </c>
      <c r="F11" s="102">
        <v>269</v>
      </c>
      <c r="G11" s="106">
        <f t="shared" si="0"/>
        <v>0.19555555555555548</v>
      </c>
      <c r="H11" s="71">
        <f t="shared" si="1"/>
        <v>2.3638351899515797E-2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618</v>
      </c>
      <c r="C12" s="102">
        <v>474</v>
      </c>
      <c r="D12" s="102">
        <v>576</v>
      </c>
      <c r="E12" s="102">
        <v>414</v>
      </c>
      <c r="F12" s="102">
        <v>507</v>
      </c>
      <c r="G12" s="106">
        <f t="shared" si="0"/>
        <v>0.2246376811594204</v>
      </c>
      <c r="H12" s="71">
        <f t="shared" si="1"/>
        <v>-4.8289477530534475E-2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148</v>
      </c>
      <c r="C13" s="102">
        <v>190</v>
      </c>
      <c r="D13" s="102">
        <v>249</v>
      </c>
      <c r="E13" s="102">
        <v>264</v>
      </c>
      <c r="F13" s="102">
        <v>351</v>
      </c>
      <c r="G13" s="106">
        <f t="shared" si="0"/>
        <v>0.32954545454545459</v>
      </c>
      <c r="H13" s="71">
        <f t="shared" si="1"/>
        <v>0.24097019303084788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94</v>
      </c>
      <c r="C14" s="102">
        <v>121</v>
      </c>
      <c r="D14" s="102">
        <v>150</v>
      </c>
      <c r="E14" s="102">
        <v>83</v>
      </c>
      <c r="F14" s="102">
        <v>121</v>
      </c>
      <c r="G14" s="106">
        <f t="shared" si="0"/>
        <v>0.45783132530120474</v>
      </c>
      <c r="H14" s="71">
        <f t="shared" si="1"/>
        <v>6.5158847723978175E-2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1312</v>
      </c>
      <c r="C15" s="102">
        <v>1552</v>
      </c>
      <c r="D15" s="102">
        <v>1531</v>
      </c>
      <c r="E15" s="102">
        <v>1983</v>
      </c>
      <c r="F15" s="102">
        <v>1920</v>
      </c>
      <c r="G15" s="106">
        <f t="shared" si="0"/>
        <v>-3.17700453857791E-2</v>
      </c>
      <c r="H15" s="71">
        <f t="shared" si="1"/>
        <v>9.9871246018490956E-2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2252</v>
      </c>
      <c r="C16" s="102">
        <v>2272</v>
      </c>
      <c r="D16" s="102">
        <v>2573</v>
      </c>
      <c r="E16" s="102">
        <v>2229</v>
      </c>
      <c r="F16" s="102">
        <v>2145</v>
      </c>
      <c r="G16" s="106">
        <f t="shared" si="0"/>
        <v>-3.7685060565275874E-2</v>
      </c>
      <c r="H16" s="71">
        <f t="shared" si="1"/>
        <v>-1.2096037073342503E-2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166</v>
      </c>
      <c r="C17" s="102">
        <v>163</v>
      </c>
      <c r="D17" s="102">
        <v>97</v>
      </c>
      <c r="E17" s="102">
        <v>86</v>
      </c>
      <c r="F17" s="102">
        <v>85</v>
      </c>
      <c r="G17" s="106">
        <f t="shared" si="0"/>
        <v>-1.1627906976744207E-2</v>
      </c>
      <c r="H17" s="71">
        <f t="shared" si="1"/>
        <v>-0.15408308461759779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17</v>
      </c>
      <c r="C18" s="102">
        <v>25</v>
      </c>
      <c r="D18" s="102">
        <v>46</v>
      </c>
      <c r="E18" s="102">
        <v>21</v>
      </c>
      <c r="F18" s="102">
        <v>4</v>
      </c>
      <c r="G18" s="106">
        <f t="shared" si="0"/>
        <v>-0.80952380952380953</v>
      </c>
      <c r="H18" s="71">
        <f t="shared" si="1"/>
        <v>-0.3035294334484292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181</v>
      </c>
      <c r="C19" s="102">
        <v>306</v>
      </c>
      <c r="D19" s="102">
        <v>263</v>
      </c>
      <c r="E19" s="102">
        <v>348</v>
      </c>
      <c r="F19" s="102">
        <v>362</v>
      </c>
      <c r="G19" s="106">
        <f t="shared" si="0"/>
        <v>4.022988505747116E-2</v>
      </c>
      <c r="H19" s="71">
        <f t="shared" si="1"/>
        <v>0.18920711500272103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196</v>
      </c>
      <c r="C20" s="102">
        <v>268</v>
      </c>
      <c r="D20" s="102">
        <v>282</v>
      </c>
      <c r="E20" s="102">
        <v>200</v>
      </c>
      <c r="F20" s="102">
        <v>310</v>
      </c>
      <c r="G20" s="106">
        <f t="shared" si="0"/>
        <v>0.55000000000000004</v>
      </c>
      <c r="H20" s="71">
        <f t="shared" si="1"/>
        <v>0.12144093729129857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180</v>
      </c>
      <c r="C21" s="102">
        <v>275</v>
      </c>
      <c r="D21" s="102">
        <v>279</v>
      </c>
      <c r="E21" s="102">
        <v>244</v>
      </c>
      <c r="F21" s="102">
        <v>333</v>
      </c>
      <c r="G21" s="106">
        <f t="shared" si="0"/>
        <v>0.36475409836065564</v>
      </c>
      <c r="H21" s="71">
        <f t="shared" si="1"/>
        <v>0.1662534248067804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88</v>
      </c>
      <c r="C22" s="102">
        <v>92</v>
      </c>
      <c r="D22" s="102">
        <v>89</v>
      </c>
      <c r="E22" s="102">
        <v>51</v>
      </c>
      <c r="F22" s="102">
        <v>61</v>
      </c>
      <c r="G22" s="106">
        <f t="shared" si="0"/>
        <v>0.19607843137254899</v>
      </c>
      <c r="H22" s="71">
        <f t="shared" si="1"/>
        <v>-8.7544295371147052E-2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66</v>
      </c>
      <c r="D23" s="102">
        <v>63</v>
      </c>
      <c r="E23" s="102">
        <v>58</v>
      </c>
      <c r="F23" s="102">
        <v>33</v>
      </c>
      <c r="G23" s="106">
        <f t="shared" si="0"/>
        <v>-0.43103448275862066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86</v>
      </c>
      <c r="C24" s="102">
        <v>107</v>
      </c>
      <c r="D24" s="102">
        <v>101</v>
      </c>
      <c r="E24" s="102">
        <v>118</v>
      </c>
      <c r="F24" s="102">
        <v>107</v>
      </c>
      <c r="G24" s="106">
        <f t="shared" si="0"/>
        <v>-9.3220338983050821E-2</v>
      </c>
      <c r="H24" s="71">
        <f t="shared" si="1"/>
        <v>5.6139611655115607E-2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325</v>
      </c>
      <c r="C25" s="102">
        <v>439</v>
      </c>
      <c r="D25" s="102">
        <v>544</v>
      </c>
      <c r="E25" s="102">
        <v>560</v>
      </c>
      <c r="F25" s="102">
        <v>568</v>
      </c>
      <c r="G25" s="106">
        <f t="shared" si="0"/>
        <v>1.4285714285714235E-2</v>
      </c>
      <c r="H25" s="71">
        <f t="shared" si="1"/>
        <v>0.14978395452740023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63</v>
      </c>
      <c r="C26" s="102">
        <v>73</v>
      </c>
      <c r="D26" s="102">
        <v>121</v>
      </c>
      <c r="E26" s="102">
        <v>142</v>
      </c>
      <c r="F26" s="102">
        <v>164</v>
      </c>
      <c r="G26" s="106">
        <f t="shared" si="0"/>
        <v>0.15492957746478875</v>
      </c>
      <c r="H26" s="71">
        <f t="shared" si="1"/>
        <v>0.2702108691116123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229</v>
      </c>
      <c r="C27" s="102">
        <v>250</v>
      </c>
      <c r="D27" s="102">
        <v>612</v>
      </c>
      <c r="E27" s="102">
        <v>227</v>
      </c>
      <c r="F27" s="102">
        <v>212</v>
      </c>
      <c r="G27" s="106">
        <f t="shared" si="0"/>
        <v>-6.607929515418498E-2</v>
      </c>
      <c r="H27" s="71">
        <f t="shared" si="1"/>
        <v>-1.9099186645906485E-2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181</v>
      </c>
      <c r="C28" s="102">
        <v>209</v>
      </c>
      <c r="D28" s="102">
        <v>178</v>
      </c>
      <c r="E28" s="102">
        <v>199</v>
      </c>
      <c r="F28" s="102">
        <v>185</v>
      </c>
      <c r="G28" s="106">
        <f t="shared" si="0"/>
        <v>-7.0351758793969821E-2</v>
      </c>
      <c r="H28" s="71">
        <f t="shared" si="1"/>
        <v>5.4796571535657979E-3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85</v>
      </c>
      <c r="C29" s="102">
        <v>33</v>
      </c>
      <c r="D29" s="102">
        <v>25</v>
      </c>
      <c r="E29" s="102">
        <v>9</v>
      </c>
      <c r="F29" s="102">
        <v>49</v>
      </c>
      <c r="G29" s="106">
        <f t="shared" si="0"/>
        <v>4.4444444444444446</v>
      </c>
      <c r="H29" s="71">
        <f t="shared" si="1"/>
        <v>-0.12864668339111918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37</v>
      </c>
      <c r="C30" s="102">
        <v>29</v>
      </c>
      <c r="D30" s="102">
        <v>86</v>
      </c>
      <c r="E30" s="102">
        <v>12</v>
      </c>
      <c r="F30" s="102">
        <v>36</v>
      </c>
      <c r="G30" s="106">
        <f t="shared" si="0"/>
        <v>2</v>
      </c>
      <c r="H30" s="71">
        <f t="shared" si="1"/>
        <v>-6.8263375259370873E-3</v>
      </c>
      <c r="I30" s="102" t="s">
        <v>81</v>
      </c>
      <c r="J30" s="70"/>
    </row>
    <row r="31" spans="1:10" ht="14.1" customHeight="1" x14ac:dyDescent="0.2">
      <c r="A31" s="100" t="s">
        <v>82</v>
      </c>
      <c r="B31" s="102"/>
      <c r="C31" s="102">
        <v>9</v>
      </c>
      <c r="D31" s="102">
        <v>2</v>
      </c>
      <c r="E31" s="102">
        <v>0</v>
      </c>
      <c r="F31" s="102">
        <v>6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112</v>
      </c>
      <c r="C32" s="102">
        <v>74</v>
      </c>
      <c r="D32" s="102">
        <v>74</v>
      </c>
      <c r="E32" s="102">
        <v>49</v>
      </c>
      <c r="F32" s="102">
        <v>51</v>
      </c>
      <c r="G32" s="106">
        <f t="shared" si="0"/>
        <v>4.081632653061229E-2</v>
      </c>
      <c r="H32" s="71">
        <f t="shared" si="1"/>
        <v>-0.17853694049468782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4</v>
      </c>
      <c r="D33" s="102">
        <v>2</v>
      </c>
      <c r="E33" s="102">
        <v>4</v>
      </c>
      <c r="F33" s="102">
        <v>9</v>
      </c>
      <c r="G33" s="106">
        <f t="shared" si="0"/>
        <v>1.25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/>
      <c r="C34" s="102">
        <v>548</v>
      </c>
      <c r="D34" s="102">
        <v>643</v>
      </c>
      <c r="E34" s="102">
        <v>554</v>
      </c>
      <c r="F34" s="102">
        <v>511</v>
      </c>
      <c r="G34" s="106">
        <f t="shared" si="0"/>
        <v>-7.7617328519855588E-2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/>
      <c r="C35" s="102">
        <v>42</v>
      </c>
      <c r="D35" s="102">
        <v>18</v>
      </c>
      <c r="E35" s="102">
        <v>32</v>
      </c>
      <c r="F35" s="102">
        <v>84</v>
      </c>
      <c r="G35" s="106">
        <f t="shared" si="0"/>
        <v>1.625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1247</v>
      </c>
      <c r="C36" s="108">
        <f t="shared" si="2"/>
        <v>683</v>
      </c>
      <c r="D36" s="108">
        <f t="shared" si="2"/>
        <v>738</v>
      </c>
      <c r="E36" s="108">
        <f t="shared" si="2"/>
        <v>794</v>
      </c>
      <c r="F36" s="108">
        <v>807</v>
      </c>
      <c r="G36" s="106">
        <f t="shared" si="0"/>
        <v>1.6372795969773257E-2</v>
      </c>
      <c r="H36" s="71">
        <f t="shared" si="1"/>
        <v>-0.10308400229540438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35759</v>
      </c>
      <c r="C37" s="81">
        <v>42360</v>
      </c>
      <c r="D37" s="81">
        <v>45680</v>
      </c>
      <c r="E37" s="81">
        <v>45836</v>
      </c>
      <c r="F37" s="81">
        <v>46009</v>
      </c>
      <c r="G37" s="84">
        <f t="shared" si="0"/>
        <v>3.7743258574045591E-3</v>
      </c>
      <c r="H37" s="85">
        <f t="shared" si="1"/>
        <v>6.5036169923625486E-2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42190</v>
      </c>
      <c r="C38" s="81">
        <v>51041</v>
      </c>
      <c r="D38" s="81">
        <v>55665</v>
      </c>
      <c r="E38" s="81">
        <v>57059</v>
      </c>
      <c r="F38" s="81">
        <v>58830</v>
      </c>
      <c r="G38" s="84">
        <f t="shared" si="0"/>
        <v>3.1038048335932933E-2</v>
      </c>
      <c r="H38" s="84">
        <f t="shared" si="1"/>
        <v>8.6669132288445194E-2</v>
      </c>
      <c r="I38" s="81" t="s">
        <v>48</v>
      </c>
      <c r="J38" s="70"/>
    </row>
    <row r="39" spans="1:10" ht="12.75" customHeight="1" x14ac:dyDescent="0.2">
      <c r="A39" s="13" t="s">
        <v>139</v>
      </c>
      <c r="B39" s="14"/>
      <c r="C39" s="21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C40" s="21"/>
      <c r="F40" s="13" t="s">
        <v>113</v>
      </c>
      <c r="I40" s="14" t="s">
        <v>89</v>
      </c>
      <c r="J40"/>
    </row>
    <row r="41" spans="1:10" x14ac:dyDescent="0.2">
      <c r="B41" s="21"/>
      <c r="C41" s="21"/>
      <c r="E41"/>
      <c r="F4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  <c r="C55" s="21"/>
    </row>
    <row r="56" spans="1:3" x14ac:dyDescent="0.2">
      <c r="B56" s="21"/>
      <c r="C56" s="21"/>
    </row>
    <row r="57" spans="1:3" x14ac:dyDescent="0.2">
      <c r="B57" s="21"/>
      <c r="C57" s="21"/>
    </row>
    <row r="58" spans="1:3" x14ac:dyDescent="0.2">
      <c r="B58" s="21"/>
      <c r="C58" s="21"/>
    </row>
    <row r="59" spans="1:3" x14ac:dyDescent="0.2">
      <c r="B59" s="21"/>
      <c r="C59" s="21"/>
    </row>
    <row r="60" spans="1:3" x14ac:dyDescent="0.2">
      <c r="B60" s="21"/>
      <c r="C60" s="21"/>
    </row>
    <row r="61" spans="1:3" x14ac:dyDescent="0.2">
      <c r="B61" s="21"/>
      <c r="C61" s="21"/>
    </row>
    <row r="62" spans="1:3" x14ac:dyDescent="0.2">
      <c r="B62" s="21"/>
      <c r="C62" s="21"/>
    </row>
    <row r="63" spans="1:3" x14ac:dyDescent="0.2">
      <c r="B63" s="21"/>
      <c r="C63" s="21"/>
    </row>
    <row r="64" spans="1:3" x14ac:dyDescent="0.2">
      <c r="B64" s="21"/>
      <c r="C64" s="21"/>
    </row>
    <row r="65" spans="2:3" x14ac:dyDescent="0.2">
      <c r="B65" s="21"/>
      <c r="C65" s="21"/>
    </row>
    <row r="66" spans="2:3" x14ac:dyDescent="0.2">
      <c r="B66" s="21"/>
      <c r="C66" s="21"/>
    </row>
    <row r="67" spans="2:3" x14ac:dyDescent="0.2">
      <c r="B67" s="21"/>
      <c r="C67" s="21"/>
    </row>
    <row r="68" spans="2:3" x14ac:dyDescent="0.2">
      <c r="B68" s="21"/>
      <c r="C68" s="21"/>
    </row>
    <row r="69" spans="2:3" x14ac:dyDescent="0.2">
      <c r="B69" s="21"/>
      <c r="C69" s="21"/>
    </row>
    <row r="70" spans="2:3" x14ac:dyDescent="0.2">
      <c r="B70" s="21"/>
      <c r="C70" s="21"/>
    </row>
    <row r="71" spans="2:3" x14ac:dyDescent="0.2">
      <c r="B71" s="21"/>
      <c r="C71" s="21"/>
    </row>
    <row r="72" spans="2:3" x14ac:dyDescent="0.2">
      <c r="B72" s="21"/>
      <c r="C72" s="21"/>
    </row>
    <row r="73" spans="2:3" x14ac:dyDescent="0.2">
      <c r="B73" s="21"/>
      <c r="C73" s="21"/>
    </row>
    <row r="74" spans="2:3" x14ac:dyDescent="0.2">
      <c r="B74" s="21"/>
      <c r="C74" s="21"/>
    </row>
    <row r="75" spans="2:3" x14ac:dyDescent="0.2">
      <c r="B75" s="21"/>
      <c r="C75" s="21"/>
    </row>
    <row r="76" spans="2:3" x14ac:dyDescent="0.2">
      <c r="B76" s="21"/>
      <c r="C76" s="21"/>
    </row>
    <row r="77" spans="2:3" x14ac:dyDescent="0.2">
      <c r="B77" s="21"/>
      <c r="C77" s="21"/>
    </row>
    <row r="78" spans="2:3" x14ac:dyDescent="0.2">
      <c r="B78" s="21"/>
      <c r="C78" s="21"/>
    </row>
    <row r="79" spans="2:3" x14ac:dyDescent="0.2">
      <c r="B79" s="21"/>
      <c r="C79" s="21"/>
    </row>
    <row r="80" spans="2:3" x14ac:dyDescent="0.2">
      <c r="B80" s="21"/>
      <c r="C80" s="21"/>
    </row>
    <row r="81" spans="2:3" x14ac:dyDescent="0.2">
      <c r="B81" s="21"/>
      <c r="C81" s="21"/>
    </row>
    <row r="82" spans="2:3" x14ac:dyDescent="0.2">
      <c r="B82" s="21"/>
      <c r="C82" s="21"/>
    </row>
    <row r="83" spans="2:3" x14ac:dyDescent="0.2">
      <c r="B83" s="21"/>
      <c r="C83" s="21"/>
    </row>
    <row r="84" spans="2:3" x14ac:dyDescent="0.2">
      <c r="B84" s="21"/>
      <c r="C84" s="21"/>
    </row>
    <row r="85" spans="2:3" x14ac:dyDescent="0.2">
      <c r="B85" s="21"/>
      <c r="C85" s="21"/>
    </row>
    <row r="86" spans="2:3" x14ac:dyDescent="0.2">
      <c r="B86" s="21"/>
      <c r="C86" s="21"/>
    </row>
    <row r="87" spans="2:3" x14ac:dyDescent="0.2">
      <c r="B87" s="21"/>
      <c r="C87" s="21"/>
    </row>
    <row r="88" spans="2:3" x14ac:dyDescent="0.2">
      <c r="B88" s="21"/>
      <c r="C88" s="21"/>
    </row>
    <row r="89" spans="2:3" x14ac:dyDescent="0.2">
      <c r="B89" s="21"/>
      <c r="C89" s="21"/>
    </row>
    <row r="90" spans="2:3" x14ac:dyDescent="0.2">
      <c r="B90" s="21"/>
      <c r="C90" s="21"/>
    </row>
    <row r="91" spans="2:3" x14ac:dyDescent="0.2">
      <c r="B91" s="21"/>
      <c r="C91" s="21"/>
    </row>
    <row r="92" spans="2:3" x14ac:dyDescent="0.2">
      <c r="B92" s="21"/>
      <c r="C92" s="21"/>
    </row>
    <row r="93" spans="2:3" x14ac:dyDescent="0.2">
      <c r="B93" s="21"/>
      <c r="C93" s="21"/>
    </row>
    <row r="94" spans="2:3" x14ac:dyDescent="0.2">
      <c r="B94" s="21"/>
      <c r="C94" s="21"/>
    </row>
    <row r="95" spans="2:3" x14ac:dyDescent="0.2">
      <c r="B95" s="21"/>
      <c r="C95" s="21"/>
    </row>
    <row r="96" spans="2:3" x14ac:dyDescent="0.2">
      <c r="B96" s="21"/>
      <c r="C96" s="21"/>
    </row>
    <row r="97" spans="2:3" x14ac:dyDescent="0.2">
      <c r="B97" s="21"/>
      <c r="C97" s="21"/>
    </row>
    <row r="98" spans="2:3" x14ac:dyDescent="0.2">
      <c r="B98" s="21"/>
      <c r="C98" s="21"/>
    </row>
    <row r="99" spans="2:3" x14ac:dyDescent="0.2">
      <c r="B99" s="21"/>
      <c r="C99" s="21"/>
    </row>
    <row r="100" spans="2:3" x14ac:dyDescent="0.2">
      <c r="B100" s="21"/>
      <c r="C100" s="21"/>
    </row>
    <row r="101" spans="2:3" x14ac:dyDescent="0.2">
      <c r="B101" s="21"/>
      <c r="C101" s="21"/>
    </row>
    <row r="102" spans="2:3" x14ac:dyDescent="0.2">
      <c r="B102" s="21"/>
      <c r="C102" s="21"/>
    </row>
    <row r="103" spans="2:3" x14ac:dyDescent="0.2">
      <c r="B103" s="21"/>
      <c r="C103" s="21"/>
    </row>
    <row r="104" spans="2:3" x14ac:dyDescent="0.2">
      <c r="B104" s="21"/>
      <c r="C104" s="21"/>
    </row>
    <row r="105" spans="2:3" x14ac:dyDescent="0.2">
      <c r="B105" s="21"/>
      <c r="C105" s="21"/>
    </row>
    <row r="106" spans="2:3" x14ac:dyDescent="0.2">
      <c r="B106" s="21"/>
      <c r="C106" s="21"/>
    </row>
    <row r="107" spans="2:3" x14ac:dyDescent="0.2">
      <c r="B107" s="21"/>
      <c r="C107" s="21"/>
    </row>
    <row r="108" spans="2:3" x14ac:dyDescent="0.2">
      <c r="B108" s="21"/>
      <c r="C108" s="21"/>
    </row>
    <row r="109" spans="2:3" x14ac:dyDescent="0.2">
      <c r="B109" s="21"/>
      <c r="C109" s="21"/>
    </row>
    <row r="110" spans="2:3" x14ac:dyDescent="0.2">
      <c r="B110" s="21"/>
      <c r="C110" s="21"/>
    </row>
    <row r="111" spans="2:3" x14ac:dyDescent="0.2">
      <c r="B111" s="21"/>
      <c r="C111" s="21"/>
    </row>
    <row r="112" spans="2:3" x14ac:dyDescent="0.2">
      <c r="B112" s="21"/>
      <c r="C112" s="21"/>
    </row>
    <row r="113" spans="2:3" x14ac:dyDescent="0.2">
      <c r="B113" s="21"/>
      <c r="C113" s="21"/>
    </row>
    <row r="114" spans="2:3" x14ac:dyDescent="0.2">
      <c r="B114" s="21"/>
      <c r="C114" s="21"/>
    </row>
    <row r="115" spans="2:3" x14ac:dyDescent="0.2">
      <c r="B115" s="21"/>
      <c r="C115" s="21"/>
    </row>
    <row r="116" spans="2:3" x14ac:dyDescent="0.2">
      <c r="B116" s="21"/>
      <c r="C116" s="21"/>
    </row>
    <row r="117" spans="2:3" x14ac:dyDescent="0.2">
      <c r="B117" s="21"/>
      <c r="C117" s="21"/>
    </row>
    <row r="118" spans="2:3" x14ac:dyDescent="0.2">
      <c r="B118" s="21"/>
      <c r="C118" s="21"/>
    </row>
    <row r="119" spans="2:3" x14ac:dyDescent="0.2">
      <c r="B119" s="21"/>
      <c r="C119" s="21"/>
    </row>
    <row r="120" spans="2:3" x14ac:dyDescent="0.2">
      <c r="B120" s="21"/>
      <c r="C120" s="21"/>
    </row>
    <row r="121" spans="2:3" x14ac:dyDescent="0.2">
      <c r="B121" s="21"/>
      <c r="C121" s="21"/>
    </row>
    <row r="122" spans="2:3" x14ac:dyDescent="0.2">
      <c r="B122" s="21"/>
      <c r="C122" s="21"/>
    </row>
    <row r="123" spans="2:3" x14ac:dyDescent="0.2">
      <c r="B123" s="21"/>
      <c r="C123" s="21"/>
    </row>
    <row r="124" spans="2:3" x14ac:dyDescent="0.2">
      <c r="B124" s="21"/>
      <c r="C124" s="21"/>
    </row>
    <row r="125" spans="2:3" x14ac:dyDescent="0.2">
      <c r="B125" s="21"/>
      <c r="C125" s="21"/>
    </row>
    <row r="126" spans="2:3" x14ac:dyDescent="0.2">
      <c r="B126" s="21"/>
      <c r="C126" s="21"/>
    </row>
    <row r="127" spans="2:3" x14ac:dyDescent="0.2">
      <c r="B127" s="21"/>
      <c r="C127" s="21"/>
    </row>
    <row r="128" spans="2:3" x14ac:dyDescent="0.2">
      <c r="B128" s="21"/>
      <c r="C128" s="21"/>
    </row>
    <row r="129" spans="2:3" x14ac:dyDescent="0.2">
      <c r="B129" s="21"/>
      <c r="C129" s="21"/>
    </row>
    <row r="130" spans="2:3" x14ac:dyDescent="0.2">
      <c r="B130" s="21"/>
      <c r="C130" s="21"/>
    </row>
    <row r="131" spans="2:3" x14ac:dyDescent="0.2">
      <c r="B131" s="21"/>
      <c r="C131" s="21"/>
    </row>
    <row r="132" spans="2:3" x14ac:dyDescent="0.2">
      <c r="B132" s="21"/>
      <c r="C132" s="21"/>
    </row>
    <row r="133" spans="2:3" x14ac:dyDescent="0.2">
      <c r="B133" s="21"/>
      <c r="C133" s="21"/>
    </row>
    <row r="134" spans="2:3" x14ac:dyDescent="0.2">
      <c r="B134" s="21"/>
      <c r="C134" s="21"/>
    </row>
    <row r="135" spans="2:3" x14ac:dyDescent="0.2">
      <c r="B135" s="21"/>
      <c r="C135" s="21"/>
    </row>
    <row r="136" spans="2:3" x14ac:dyDescent="0.2">
      <c r="B136" s="21"/>
      <c r="C136" s="21"/>
    </row>
    <row r="137" spans="2:3" x14ac:dyDescent="0.2">
      <c r="B137" s="21"/>
      <c r="C137" s="21"/>
    </row>
    <row r="138" spans="2:3" x14ac:dyDescent="0.2">
      <c r="B138" s="21"/>
      <c r="C138" s="21"/>
    </row>
    <row r="139" spans="2:3" x14ac:dyDescent="0.2">
      <c r="B139" s="21"/>
      <c r="C139" s="21"/>
    </row>
    <row r="140" spans="2:3" x14ac:dyDescent="0.2">
      <c r="B140" s="21"/>
      <c r="C140" s="21"/>
    </row>
    <row r="141" spans="2:3" x14ac:dyDescent="0.2">
      <c r="B141" s="21"/>
      <c r="C141" s="21"/>
    </row>
    <row r="142" spans="2:3" x14ac:dyDescent="0.2">
      <c r="B142" s="21"/>
      <c r="C142" s="21"/>
    </row>
    <row r="143" spans="2:3" x14ac:dyDescent="0.2">
      <c r="B143" s="21"/>
      <c r="C143" s="21"/>
    </row>
    <row r="144" spans="2:3" x14ac:dyDescent="0.2">
      <c r="B144" s="21"/>
      <c r="C144" s="21"/>
    </row>
    <row r="145" spans="2:3" x14ac:dyDescent="0.2">
      <c r="B145" s="21"/>
      <c r="C145" s="21"/>
    </row>
    <row r="146" spans="2:3" x14ac:dyDescent="0.2">
      <c r="B146" s="21"/>
      <c r="C146" s="21"/>
    </row>
    <row r="147" spans="2:3" x14ac:dyDescent="0.2">
      <c r="B147" s="21"/>
      <c r="C147" s="21"/>
    </row>
    <row r="148" spans="2:3" x14ac:dyDescent="0.2">
      <c r="B148" s="21"/>
      <c r="C148" s="21"/>
    </row>
    <row r="149" spans="2:3" x14ac:dyDescent="0.2">
      <c r="B149" s="21"/>
      <c r="C149" s="21"/>
    </row>
    <row r="150" spans="2:3" x14ac:dyDescent="0.2">
      <c r="B150" s="21"/>
      <c r="C150" s="21"/>
    </row>
    <row r="151" spans="2:3" x14ac:dyDescent="0.2">
      <c r="B151" s="21"/>
      <c r="C151" s="21"/>
    </row>
    <row r="152" spans="2:3" x14ac:dyDescent="0.2">
      <c r="B152" s="21"/>
      <c r="C152" s="21"/>
    </row>
    <row r="153" spans="2:3" x14ac:dyDescent="0.2">
      <c r="B153" s="21"/>
      <c r="C153" s="21"/>
    </row>
    <row r="154" spans="2:3" x14ac:dyDescent="0.2">
      <c r="B154" s="21"/>
      <c r="C154" s="21"/>
    </row>
    <row r="155" spans="2:3" x14ac:dyDescent="0.2">
      <c r="B155" s="21"/>
      <c r="C155" s="21"/>
    </row>
    <row r="156" spans="2:3" x14ac:dyDescent="0.2">
      <c r="B156" s="21"/>
      <c r="C156" s="21"/>
    </row>
    <row r="157" spans="2:3" x14ac:dyDescent="0.2">
      <c r="B157" s="21"/>
      <c r="C157" s="21"/>
    </row>
    <row r="158" spans="2:3" x14ac:dyDescent="0.2">
      <c r="B158" s="21"/>
      <c r="C158" s="21"/>
    </row>
    <row r="159" spans="2:3" x14ac:dyDescent="0.2">
      <c r="B159" s="21"/>
      <c r="C159" s="21"/>
    </row>
    <row r="160" spans="2:3" x14ac:dyDescent="0.2">
      <c r="B160" s="21"/>
      <c r="C160" s="21"/>
    </row>
    <row r="161" spans="2:3" x14ac:dyDescent="0.2">
      <c r="B161" s="21"/>
      <c r="C161" s="21"/>
    </row>
    <row r="162" spans="2:3" x14ac:dyDescent="0.2">
      <c r="B162" s="21"/>
      <c r="C162" s="21"/>
    </row>
    <row r="163" spans="2:3" x14ac:dyDescent="0.2">
      <c r="B163" s="21"/>
      <c r="C163" s="21"/>
    </row>
    <row r="164" spans="2:3" x14ac:dyDescent="0.2">
      <c r="B164" s="21"/>
      <c r="C164" s="21"/>
    </row>
    <row r="165" spans="2:3" x14ac:dyDescent="0.2">
      <c r="B165" s="21"/>
      <c r="C165" s="21"/>
    </row>
    <row r="166" spans="2:3" x14ac:dyDescent="0.2">
      <c r="B166" s="21"/>
      <c r="C166" s="21"/>
    </row>
    <row r="167" spans="2:3" x14ac:dyDescent="0.2">
      <c r="B167" s="21"/>
      <c r="C167" s="21"/>
    </row>
    <row r="168" spans="2:3" x14ac:dyDescent="0.2">
      <c r="B168" s="21"/>
      <c r="C168" s="21"/>
    </row>
    <row r="169" spans="2:3" x14ac:dyDescent="0.2">
      <c r="B169" s="21"/>
      <c r="C169" s="21"/>
    </row>
    <row r="170" spans="2:3" x14ac:dyDescent="0.2">
      <c r="B170" s="21"/>
      <c r="C170" s="21"/>
    </row>
    <row r="171" spans="2:3" x14ac:dyDescent="0.2">
      <c r="B171" s="21"/>
      <c r="C171" s="21"/>
    </row>
    <row r="172" spans="2:3" x14ac:dyDescent="0.2">
      <c r="B172" s="21"/>
      <c r="C172" s="21"/>
    </row>
    <row r="173" spans="2:3" x14ac:dyDescent="0.2">
      <c r="B173" s="21"/>
      <c r="C173" s="21"/>
    </row>
    <row r="174" spans="2:3" x14ac:dyDescent="0.2">
      <c r="B174" s="21"/>
      <c r="C174" s="21"/>
    </row>
    <row r="175" spans="2:3" x14ac:dyDescent="0.2">
      <c r="B175" s="21"/>
      <c r="C175" s="21"/>
    </row>
    <row r="176" spans="2:3" x14ac:dyDescent="0.2">
      <c r="B176" s="21"/>
      <c r="C176" s="21"/>
    </row>
    <row r="177" spans="2:3" x14ac:dyDescent="0.2">
      <c r="B177" s="21"/>
      <c r="C177" s="21"/>
    </row>
    <row r="178" spans="2:3" x14ac:dyDescent="0.2">
      <c r="B178" s="21"/>
      <c r="C178" s="21"/>
    </row>
    <row r="179" spans="2:3" x14ac:dyDescent="0.2">
      <c r="B179" s="21"/>
      <c r="C179" s="21"/>
    </row>
  </sheetData>
  <conditionalFormatting sqref="J5:J38">
    <cfRule type="cellIs" dxfId="9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179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3" width="12.5703125" style="50" customWidth="1"/>
    <col min="4" max="6" width="12.5703125" style="42" customWidth="1"/>
    <col min="7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90"/>
      <c r="C1" s="90"/>
      <c r="D1" s="91"/>
      <c r="E1" s="91"/>
      <c r="F1" s="91"/>
      <c r="G1" s="73"/>
      <c r="H1" s="73"/>
      <c r="I1" s="74" t="s">
        <v>58</v>
      </c>
    </row>
    <row r="2" spans="1:10" s="1" customFormat="1" ht="18.75" customHeight="1" x14ac:dyDescent="0.3">
      <c r="A2" s="75" t="s">
        <v>134</v>
      </c>
      <c r="B2" s="92"/>
      <c r="C2" s="92"/>
      <c r="D2" s="93"/>
      <c r="E2" s="93"/>
      <c r="F2" s="93"/>
      <c r="G2" s="76"/>
      <c r="H2" s="76"/>
      <c r="I2" s="78" t="s">
        <v>59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5">
        <v>60359</v>
      </c>
      <c r="C5" s="45">
        <v>72064</v>
      </c>
      <c r="D5" s="45">
        <v>74659</v>
      </c>
      <c r="E5" s="48">
        <v>87870</v>
      </c>
      <c r="F5" s="48">
        <v>102475</v>
      </c>
      <c r="G5" s="106">
        <f>IF(E5&gt;0,F5/E5-1,"-")</f>
        <v>0.16621144873107996</v>
      </c>
      <c r="H5" s="71">
        <f>IF(B5&gt;0,((F5/B5)^(1/4)-1),"-")</f>
        <v>0.14148175096831639</v>
      </c>
      <c r="I5" s="101" t="s">
        <v>5</v>
      </c>
      <c r="J5" s="70"/>
    </row>
    <row r="6" spans="1:10" ht="14.1" customHeight="1" x14ac:dyDescent="0.2">
      <c r="A6" s="100" t="s">
        <v>8</v>
      </c>
      <c r="B6" s="48">
        <v>86525</v>
      </c>
      <c r="C6" s="48">
        <v>129320</v>
      </c>
      <c r="D6" s="48">
        <v>150602</v>
      </c>
      <c r="E6" s="48">
        <v>152452</v>
      </c>
      <c r="F6" s="48">
        <v>157714</v>
      </c>
      <c r="G6" s="106">
        <f t="shared" ref="G6:G38" si="0">IF(E6&gt;0,F6/E6-1,"-")</f>
        <v>3.4515782016634855E-2</v>
      </c>
      <c r="H6" s="71">
        <f t="shared" ref="H6:H38" si="1">IF(B6&gt;0,((F6/B6)^(1/4)-1),"-")</f>
        <v>0.16193587184530522</v>
      </c>
      <c r="I6" s="102" t="s">
        <v>9</v>
      </c>
      <c r="J6" s="70"/>
    </row>
    <row r="7" spans="1:10" ht="14.1" customHeight="1" x14ac:dyDescent="0.2">
      <c r="A7" s="100" t="s">
        <v>10</v>
      </c>
      <c r="B7" s="48">
        <v>8800</v>
      </c>
      <c r="C7" s="48">
        <v>10030</v>
      </c>
      <c r="D7" s="48">
        <v>9648</v>
      </c>
      <c r="E7" s="48">
        <v>11030</v>
      </c>
      <c r="F7" s="48">
        <v>12849</v>
      </c>
      <c r="G7" s="106">
        <f t="shared" si="0"/>
        <v>0.16491387126019941</v>
      </c>
      <c r="H7" s="71">
        <f t="shared" si="1"/>
        <v>9.9250480785138206E-2</v>
      </c>
      <c r="I7" s="102" t="s">
        <v>11</v>
      </c>
      <c r="J7" s="70"/>
    </row>
    <row r="8" spans="1:10" ht="14.1" customHeight="1" x14ac:dyDescent="0.2">
      <c r="A8" s="100" t="s">
        <v>6</v>
      </c>
      <c r="B8" s="48">
        <v>5569</v>
      </c>
      <c r="C8" s="48">
        <v>6781</v>
      </c>
      <c r="D8" s="48">
        <v>5748</v>
      </c>
      <c r="E8" s="48">
        <v>6042</v>
      </c>
      <c r="F8" s="48">
        <v>6425</v>
      </c>
      <c r="G8" s="106">
        <f t="shared" si="0"/>
        <v>6.3389606090698436E-2</v>
      </c>
      <c r="H8" s="71">
        <f t="shared" si="1"/>
        <v>3.6391824740753531E-2</v>
      </c>
      <c r="I8" s="102" t="s">
        <v>7</v>
      </c>
      <c r="J8" s="70"/>
    </row>
    <row r="9" spans="1:10" ht="14.1" customHeight="1" x14ac:dyDescent="0.2">
      <c r="A9" s="100" t="s">
        <v>14</v>
      </c>
      <c r="B9" s="48">
        <v>9901</v>
      </c>
      <c r="C9" s="48">
        <v>10164</v>
      </c>
      <c r="D9" s="48">
        <v>9888</v>
      </c>
      <c r="E9" s="48">
        <v>12748</v>
      </c>
      <c r="F9" s="48">
        <v>13735</v>
      </c>
      <c r="G9" s="106">
        <f t="shared" si="0"/>
        <v>7.7423909632883481E-2</v>
      </c>
      <c r="H9" s="71">
        <f t="shared" si="1"/>
        <v>8.5269007402239083E-2</v>
      </c>
      <c r="I9" s="102" t="s">
        <v>15</v>
      </c>
      <c r="J9" s="70"/>
    </row>
    <row r="10" spans="1:10" ht="14.1" customHeight="1" x14ac:dyDescent="0.2">
      <c r="A10" s="100" t="s">
        <v>25</v>
      </c>
      <c r="B10" s="48">
        <v>148</v>
      </c>
      <c r="C10" s="48">
        <v>112</v>
      </c>
      <c r="D10" s="48">
        <v>99</v>
      </c>
      <c r="E10" s="48">
        <v>118</v>
      </c>
      <c r="F10" s="48">
        <v>230</v>
      </c>
      <c r="G10" s="106">
        <f t="shared" si="0"/>
        <v>0.94915254237288127</v>
      </c>
      <c r="H10" s="71">
        <f t="shared" si="1"/>
        <v>0.11652005976817836</v>
      </c>
      <c r="I10" s="102" t="s">
        <v>26</v>
      </c>
      <c r="J10" s="70"/>
    </row>
    <row r="11" spans="1:10" ht="14.1" customHeight="1" x14ac:dyDescent="0.2">
      <c r="A11" s="100" t="s">
        <v>16</v>
      </c>
      <c r="B11" s="48">
        <v>223</v>
      </c>
      <c r="C11" s="48">
        <v>452</v>
      </c>
      <c r="D11" s="48">
        <v>273</v>
      </c>
      <c r="E11" s="48">
        <v>390</v>
      </c>
      <c r="F11" s="48">
        <v>671</v>
      </c>
      <c r="G11" s="106">
        <f t="shared" si="0"/>
        <v>0.72051282051282062</v>
      </c>
      <c r="H11" s="71">
        <f t="shared" si="1"/>
        <v>0.31705652503123494</v>
      </c>
      <c r="I11" s="102" t="s">
        <v>17</v>
      </c>
      <c r="J11" s="70"/>
    </row>
    <row r="12" spans="1:10" ht="14.1" customHeight="1" x14ac:dyDescent="0.2">
      <c r="A12" s="100" t="s">
        <v>18</v>
      </c>
      <c r="B12" s="48">
        <v>1312</v>
      </c>
      <c r="C12" s="48">
        <v>1434</v>
      </c>
      <c r="D12" s="48">
        <v>1314</v>
      </c>
      <c r="E12" s="48">
        <v>1207</v>
      </c>
      <c r="F12" s="48">
        <v>1431</v>
      </c>
      <c r="G12" s="106">
        <f t="shared" si="0"/>
        <v>0.18558409279204646</v>
      </c>
      <c r="H12" s="71">
        <f t="shared" si="1"/>
        <v>2.1942473986750199E-2</v>
      </c>
      <c r="I12" s="102" t="s">
        <v>19</v>
      </c>
      <c r="J12" s="70"/>
    </row>
    <row r="13" spans="1:10" ht="14.1" customHeight="1" x14ac:dyDescent="0.2">
      <c r="A13" s="100" t="s">
        <v>27</v>
      </c>
      <c r="B13" s="48">
        <v>451</v>
      </c>
      <c r="C13" s="48">
        <v>564</v>
      </c>
      <c r="D13" s="48">
        <v>615</v>
      </c>
      <c r="E13" s="48">
        <v>528</v>
      </c>
      <c r="F13" s="48">
        <v>740</v>
      </c>
      <c r="G13" s="106">
        <f t="shared" si="0"/>
        <v>0.4015151515151516</v>
      </c>
      <c r="H13" s="71">
        <f t="shared" si="1"/>
        <v>0.13178463699176057</v>
      </c>
      <c r="I13" s="102" t="s">
        <v>28</v>
      </c>
      <c r="J13" s="70"/>
    </row>
    <row r="14" spans="1:10" ht="14.1" customHeight="1" x14ac:dyDescent="0.2">
      <c r="A14" s="100" t="s">
        <v>29</v>
      </c>
      <c r="B14" s="48">
        <v>203</v>
      </c>
      <c r="C14" s="48">
        <v>341</v>
      </c>
      <c r="D14" s="48">
        <v>263</v>
      </c>
      <c r="E14" s="48">
        <v>325</v>
      </c>
      <c r="F14" s="48">
        <v>426</v>
      </c>
      <c r="G14" s="106">
        <f t="shared" si="0"/>
        <v>0.31076923076923069</v>
      </c>
      <c r="H14" s="71">
        <f t="shared" si="1"/>
        <v>0.20358949987929198</v>
      </c>
      <c r="I14" s="102" t="s">
        <v>29</v>
      </c>
      <c r="J14" s="70"/>
    </row>
    <row r="15" spans="1:10" ht="14.1" customHeight="1" x14ac:dyDescent="0.2">
      <c r="A15" s="100" t="s">
        <v>12</v>
      </c>
      <c r="B15" s="48">
        <v>1772</v>
      </c>
      <c r="C15" s="48">
        <v>1864</v>
      </c>
      <c r="D15" s="48">
        <v>1772</v>
      </c>
      <c r="E15" s="48">
        <v>2173</v>
      </c>
      <c r="F15" s="48">
        <v>2170</v>
      </c>
      <c r="G15" s="106">
        <f t="shared" si="0"/>
        <v>-1.3805798435342354E-3</v>
      </c>
      <c r="H15" s="71">
        <f t="shared" si="1"/>
        <v>5.1959461463338741E-2</v>
      </c>
      <c r="I15" s="102" t="s">
        <v>13</v>
      </c>
      <c r="J15" s="70"/>
    </row>
    <row r="16" spans="1:10" ht="14.1" customHeight="1" x14ac:dyDescent="0.2">
      <c r="A16" s="100" t="s">
        <v>23</v>
      </c>
      <c r="B16" s="48">
        <v>1918</v>
      </c>
      <c r="C16" s="48">
        <v>2009</v>
      </c>
      <c r="D16" s="48">
        <v>1934</v>
      </c>
      <c r="E16" s="48">
        <v>2018</v>
      </c>
      <c r="F16" s="48">
        <v>2127</v>
      </c>
      <c r="G16" s="106">
        <f t="shared" si="0"/>
        <v>5.4013875123885002E-2</v>
      </c>
      <c r="H16" s="71">
        <f t="shared" si="1"/>
        <v>2.6194592364567448E-2</v>
      </c>
      <c r="I16" s="102" t="s">
        <v>24</v>
      </c>
      <c r="J16" s="70"/>
    </row>
    <row r="17" spans="1:10" ht="14.1" customHeight="1" x14ac:dyDescent="0.2">
      <c r="A17" s="100" t="s">
        <v>22</v>
      </c>
      <c r="B17" s="48">
        <v>222</v>
      </c>
      <c r="C17" s="48">
        <v>270</v>
      </c>
      <c r="D17" s="48">
        <v>170</v>
      </c>
      <c r="E17" s="48">
        <v>356</v>
      </c>
      <c r="F17" s="48">
        <v>177</v>
      </c>
      <c r="G17" s="106">
        <f t="shared" si="0"/>
        <v>-0.50280898876404501</v>
      </c>
      <c r="H17" s="71">
        <f t="shared" si="1"/>
        <v>-5.5058173199612481E-2</v>
      </c>
      <c r="I17" s="102" t="s">
        <v>22</v>
      </c>
      <c r="J17" s="70"/>
    </row>
    <row r="18" spans="1:10" ht="14.1" customHeight="1" x14ac:dyDescent="0.2">
      <c r="A18" s="100" t="s">
        <v>20</v>
      </c>
      <c r="B18" s="48">
        <v>59</v>
      </c>
      <c r="C18" s="48">
        <v>546</v>
      </c>
      <c r="D18" s="48">
        <v>49</v>
      </c>
      <c r="E18" s="48">
        <v>53</v>
      </c>
      <c r="F18" s="48">
        <v>104</v>
      </c>
      <c r="G18" s="106">
        <f t="shared" si="0"/>
        <v>0.96226415094339623</v>
      </c>
      <c r="H18" s="71">
        <f t="shared" si="1"/>
        <v>0.15224632570003438</v>
      </c>
      <c r="I18" s="102" t="s">
        <v>21</v>
      </c>
      <c r="J18" s="70"/>
    </row>
    <row r="19" spans="1:10" ht="14.1" customHeight="1" x14ac:dyDescent="0.2">
      <c r="A19" s="100" t="s">
        <v>30</v>
      </c>
      <c r="B19" s="48">
        <v>291</v>
      </c>
      <c r="C19" s="48">
        <v>489</v>
      </c>
      <c r="D19" s="48">
        <v>624</v>
      </c>
      <c r="E19" s="48">
        <v>673</v>
      </c>
      <c r="F19" s="48">
        <v>368</v>
      </c>
      <c r="G19" s="106">
        <f t="shared" si="0"/>
        <v>-0.45319465081723631</v>
      </c>
      <c r="H19" s="71">
        <f t="shared" si="1"/>
        <v>6.0446364158117216E-2</v>
      </c>
      <c r="I19" s="102" t="s">
        <v>31</v>
      </c>
      <c r="J19" s="70"/>
    </row>
    <row r="20" spans="1:10" ht="14.1" customHeight="1" x14ac:dyDescent="0.2">
      <c r="A20" s="100" t="s">
        <v>77</v>
      </c>
      <c r="B20" s="48">
        <v>952</v>
      </c>
      <c r="C20" s="48">
        <v>1584</v>
      </c>
      <c r="D20" s="48">
        <v>2292</v>
      </c>
      <c r="E20" s="48">
        <v>2642</v>
      </c>
      <c r="F20" s="48">
        <v>2315</v>
      </c>
      <c r="G20" s="106">
        <f t="shared" si="0"/>
        <v>-0.12376987130961392</v>
      </c>
      <c r="H20" s="71">
        <f t="shared" si="1"/>
        <v>0.24875865630458294</v>
      </c>
      <c r="I20" s="102" t="s">
        <v>78</v>
      </c>
      <c r="J20" s="70"/>
    </row>
    <row r="21" spans="1:10" ht="14.1" customHeight="1" x14ac:dyDescent="0.2">
      <c r="A21" s="100" t="s">
        <v>87</v>
      </c>
      <c r="B21" s="48">
        <v>241</v>
      </c>
      <c r="C21" s="48">
        <v>274</v>
      </c>
      <c r="D21" s="48">
        <v>466</v>
      </c>
      <c r="E21" s="48">
        <v>550</v>
      </c>
      <c r="F21" s="48">
        <v>507</v>
      </c>
      <c r="G21" s="106">
        <f t="shared" si="0"/>
        <v>-7.818181818181813E-2</v>
      </c>
      <c r="H21" s="71">
        <f t="shared" si="1"/>
        <v>0.20433616837074342</v>
      </c>
      <c r="I21" s="102" t="s">
        <v>36</v>
      </c>
      <c r="J21" s="70"/>
    </row>
    <row r="22" spans="1:10" ht="14.1" customHeight="1" x14ac:dyDescent="0.2">
      <c r="A22" s="100" t="s">
        <v>79</v>
      </c>
      <c r="B22" s="48">
        <v>101</v>
      </c>
      <c r="C22" s="48">
        <v>131</v>
      </c>
      <c r="D22" s="48">
        <v>163</v>
      </c>
      <c r="E22" s="48">
        <v>112</v>
      </c>
      <c r="F22" s="48">
        <v>139</v>
      </c>
      <c r="G22" s="106">
        <f t="shared" si="0"/>
        <v>0.2410714285714286</v>
      </c>
      <c r="H22" s="71">
        <f t="shared" si="1"/>
        <v>8.3111972884063023E-2</v>
      </c>
      <c r="I22" s="102" t="s">
        <v>80</v>
      </c>
      <c r="J22" s="70"/>
    </row>
    <row r="23" spans="1:10" ht="14.1" customHeight="1" x14ac:dyDescent="0.2">
      <c r="A23" s="100" t="s">
        <v>115</v>
      </c>
      <c r="B23" s="48"/>
      <c r="C23" s="48">
        <v>86</v>
      </c>
      <c r="D23" s="48">
        <v>241</v>
      </c>
      <c r="E23" s="48">
        <v>189</v>
      </c>
      <c r="F23" s="48">
        <v>103</v>
      </c>
      <c r="G23" s="106">
        <f t="shared" si="0"/>
        <v>-0.455026455026455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48">
        <v>270</v>
      </c>
      <c r="C24" s="48">
        <v>279</v>
      </c>
      <c r="D24" s="48">
        <v>393</v>
      </c>
      <c r="E24" s="48">
        <v>432</v>
      </c>
      <c r="F24" s="48">
        <v>340</v>
      </c>
      <c r="G24" s="106">
        <f t="shared" si="0"/>
        <v>-0.21296296296296291</v>
      </c>
      <c r="H24" s="71">
        <f t="shared" si="1"/>
        <v>5.9323942603755286E-2</v>
      </c>
      <c r="I24" s="102" t="s">
        <v>33</v>
      </c>
      <c r="J24" s="70"/>
    </row>
    <row r="25" spans="1:10" ht="14.1" customHeight="1" x14ac:dyDescent="0.2">
      <c r="A25" s="100" t="s">
        <v>34</v>
      </c>
      <c r="B25" s="48">
        <v>628</v>
      </c>
      <c r="C25" s="48">
        <v>578</v>
      </c>
      <c r="D25" s="48">
        <v>595</v>
      </c>
      <c r="E25" s="48">
        <v>780</v>
      </c>
      <c r="F25" s="48">
        <v>699</v>
      </c>
      <c r="G25" s="106">
        <f t="shared" si="0"/>
        <v>-0.10384615384615381</v>
      </c>
      <c r="H25" s="71">
        <f t="shared" si="1"/>
        <v>2.7139386703925794E-2</v>
      </c>
      <c r="I25" s="102" t="s">
        <v>35</v>
      </c>
      <c r="J25" s="70"/>
    </row>
    <row r="26" spans="1:10" ht="14.1" customHeight="1" x14ac:dyDescent="0.2">
      <c r="A26" s="100" t="s">
        <v>37</v>
      </c>
      <c r="B26" s="48">
        <v>48</v>
      </c>
      <c r="C26" s="48">
        <v>71</v>
      </c>
      <c r="D26" s="48">
        <v>114</v>
      </c>
      <c r="E26" s="48">
        <v>127</v>
      </c>
      <c r="F26" s="48">
        <v>165</v>
      </c>
      <c r="G26" s="106">
        <f t="shared" si="0"/>
        <v>0.29921259842519676</v>
      </c>
      <c r="H26" s="71">
        <f t="shared" si="1"/>
        <v>0.36163490766575013</v>
      </c>
      <c r="I26" s="102" t="s">
        <v>38</v>
      </c>
      <c r="J26" s="70"/>
    </row>
    <row r="27" spans="1:10" ht="14.1" customHeight="1" x14ac:dyDescent="0.2">
      <c r="A27" s="100" t="s">
        <v>39</v>
      </c>
      <c r="B27" s="48">
        <v>225</v>
      </c>
      <c r="C27" s="48">
        <v>209</v>
      </c>
      <c r="D27" s="48">
        <v>175</v>
      </c>
      <c r="E27" s="48">
        <v>332</v>
      </c>
      <c r="F27" s="48">
        <v>233</v>
      </c>
      <c r="G27" s="106">
        <f t="shared" si="0"/>
        <v>-0.29819277108433739</v>
      </c>
      <c r="H27" s="71">
        <f t="shared" si="1"/>
        <v>8.7727700023676469E-3</v>
      </c>
      <c r="I27" s="102" t="s">
        <v>40</v>
      </c>
      <c r="J27" s="70"/>
    </row>
    <row r="28" spans="1:10" ht="14.1" customHeight="1" x14ac:dyDescent="0.2">
      <c r="A28" s="100" t="s">
        <v>41</v>
      </c>
      <c r="B28" s="48">
        <v>129</v>
      </c>
      <c r="C28" s="48">
        <v>176</v>
      </c>
      <c r="D28" s="48">
        <v>131</v>
      </c>
      <c r="E28" s="48">
        <v>170</v>
      </c>
      <c r="F28" s="48">
        <v>175</v>
      </c>
      <c r="G28" s="106">
        <f t="shared" si="0"/>
        <v>2.9411764705882248E-2</v>
      </c>
      <c r="H28" s="71">
        <f t="shared" si="1"/>
        <v>7.9225217398811942E-2</v>
      </c>
      <c r="I28" s="102" t="s">
        <v>41</v>
      </c>
      <c r="J28" s="70"/>
    </row>
    <row r="29" spans="1:10" ht="14.1" customHeight="1" x14ac:dyDescent="0.2">
      <c r="A29" s="100" t="s">
        <v>42</v>
      </c>
      <c r="B29" s="48">
        <v>12</v>
      </c>
      <c r="C29" s="48">
        <v>0</v>
      </c>
      <c r="D29" s="48">
        <v>15</v>
      </c>
      <c r="E29" s="48">
        <v>2</v>
      </c>
      <c r="F29" s="48">
        <v>16</v>
      </c>
      <c r="G29" s="106">
        <f t="shared" si="0"/>
        <v>7</v>
      </c>
      <c r="H29" s="71">
        <f t="shared" si="1"/>
        <v>7.4569931823541991E-2</v>
      </c>
      <c r="I29" s="102" t="s">
        <v>42</v>
      </c>
      <c r="J29" s="70"/>
    </row>
    <row r="30" spans="1:10" ht="14.1" customHeight="1" x14ac:dyDescent="0.2">
      <c r="A30" s="100" t="s">
        <v>81</v>
      </c>
      <c r="B30" s="48">
        <v>16</v>
      </c>
      <c r="C30" s="48">
        <v>38</v>
      </c>
      <c r="D30" s="48">
        <v>16</v>
      </c>
      <c r="E30" s="48">
        <v>16</v>
      </c>
      <c r="F30" s="48">
        <v>65</v>
      </c>
      <c r="G30" s="106">
        <f t="shared" si="0"/>
        <v>3.0625</v>
      </c>
      <c r="H30" s="71">
        <f t="shared" si="1"/>
        <v>0.41970575721683878</v>
      </c>
      <c r="I30" s="102" t="s">
        <v>81</v>
      </c>
      <c r="J30" s="70"/>
    </row>
    <row r="31" spans="1:10" ht="14.1" customHeight="1" x14ac:dyDescent="0.2">
      <c r="A31" s="100" t="s">
        <v>82</v>
      </c>
      <c r="B31" s="48">
        <v>8</v>
      </c>
      <c r="C31" s="48">
        <v>0</v>
      </c>
      <c r="D31" s="48">
        <v>10</v>
      </c>
      <c r="E31" s="48">
        <v>0</v>
      </c>
      <c r="F31" s="48">
        <v>2</v>
      </c>
      <c r="G31" s="106" t="str">
        <f t="shared" si="0"/>
        <v>-</v>
      </c>
      <c r="H31" s="71">
        <f t="shared" si="1"/>
        <v>-0.29289321881345243</v>
      </c>
      <c r="I31" s="102" t="s">
        <v>82</v>
      </c>
      <c r="J31" s="70"/>
    </row>
    <row r="32" spans="1:10" ht="14.1" customHeight="1" x14ac:dyDescent="0.2">
      <c r="A32" s="100" t="s">
        <v>83</v>
      </c>
      <c r="B32" s="48">
        <v>49</v>
      </c>
      <c r="C32" s="48">
        <v>85</v>
      </c>
      <c r="D32" s="48">
        <v>74</v>
      </c>
      <c r="E32" s="48">
        <v>70</v>
      </c>
      <c r="F32" s="48">
        <v>98</v>
      </c>
      <c r="G32" s="106">
        <f t="shared" si="0"/>
        <v>0.39999999999999991</v>
      </c>
      <c r="H32" s="71">
        <f t="shared" si="1"/>
        <v>0.18920711500272103</v>
      </c>
      <c r="I32" s="102" t="s">
        <v>84</v>
      </c>
      <c r="J32" s="70"/>
    </row>
    <row r="33" spans="1:10" ht="14.1" customHeight="1" x14ac:dyDescent="0.2">
      <c r="A33" s="100" t="s">
        <v>85</v>
      </c>
      <c r="B33" s="48">
        <v>3</v>
      </c>
      <c r="C33" s="48">
        <v>10</v>
      </c>
      <c r="D33" s="48">
        <v>55</v>
      </c>
      <c r="E33" s="48">
        <v>0</v>
      </c>
      <c r="F33" s="48">
        <v>15</v>
      </c>
      <c r="G33" s="106" t="str">
        <f t="shared" si="0"/>
        <v>-</v>
      </c>
      <c r="H33" s="71">
        <f t="shared" si="1"/>
        <v>0.4953487812212205</v>
      </c>
      <c r="I33" s="102" t="s">
        <v>86</v>
      </c>
      <c r="J33" s="70"/>
    </row>
    <row r="34" spans="1:10" ht="14.1" customHeight="1" x14ac:dyDescent="0.2">
      <c r="A34" s="100" t="s">
        <v>116</v>
      </c>
      <c r="B34" s="48"/>
      <c r="C34" s="48">
        <v>446</v>
      </c>
      <c r="D34" s="48">
        <v>482</v>
      </c>
      <c r="E34" s="48">
        <v>456</v>
      </c>
      <c r="F34" s="48">
        <v>541</v>
      </c>
      <c r="G34" s="106">
        <f t="shared" si="0"/>
        <v>0.18640350877192979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48"/>
      <c r="C35" s="48">
        <v>13</v>
      </c>
      <c r="D35" s="48">
        <v>16</v>
      </c>
      <c r="E35" s="48">
        <v>17</v>
      </c>
      <c r="F35" s="48">
        <v>52</v>
      </c>
      <c r="G35" s="106">
        <f t="shared" si="0"/>
        <v>2.0588235294117645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1917</v>
      </c>
      <c r="C36" s="108">
        <f t="shared" si="2"/>
        <v>1204</v>
      </c>
      <c r="D36" s="108">
        <f t="shared" si="2"/>
        <v>1165</v>
      </c>
      <c r="E36" s="108">
        <f t="shared" si="2"/>
        <v>1584</v>
      </c>
      <c r="F36" s="108">
        <v>2184</v>
      </c>
      <c r="G36" s="106">
        <f t="shared" si="0"/>
        <v>0.3787878787878789</v>
      </c>
      <c r="H36" s="71">
        <f t="shared" si="1"/>
        <v>3.3136321935965496E-2</v>
      </c>
      <c r="I36" s="102" t="s">
        <v>44</v>
      </c>
      <c r="J36" s="70"/>
    </row>
    <row r="37" spans="1:10" ht="14.1" customHeight="1" x14ac:dyDescent="0.2">
      <c r="A37" s="79" t="s">
        <v>45</v>
      </c>
      <c r="B37" s="120">
        <v>121993</v>
      </c>
      <c r="C37" s="120">
        <v>169560</v>
      </c>
      <c r="D37" s="120">
        <v>189402</v>
      </c>
      <c r="E37" s="120">
        <v>197592</v>
      </c>
      <c r="F37" s="120">
        <v>206816</v>
      </c>
      <c r="G37" s="84">
        <f t="shared" si="0"/>
        <v>4.6682051904935351E-2</v>
      </c>
      <c r="H37" s="85">
        <f t="shared" si="1"/>
        <v>0.14107004800397038</v>
      </c>
      <c r="I37" s="81" t="s">
        <v>46</v>
      </c>
      <c r="J37" s="70"/>
    </row>
    <row r="38" spans="1:10" ht="14.1" customHeight="1" x14ac:dyDescent="0.2">
      <c r="A38" s="109" t="s">
        <v>47</v>
      </c>
      <c r="B38" s="120">
        <v>182352</v>
      </c>
      <c r="C38" s="120">
        <v>241624</v>
      </c>
      <c r="D38" s="120">
        <v>264061</v>
      </c>
      <c r="E38" s="120">
        <v>285462</v>
      </c>
      <c r="F38" s="120">
        <v>309291</v>
      </c>
      <c r="G38" s="84">
        <f t="shared" si="0"/>
        <v>8.3475208609201879E-2</v>
      </c>
      <c r="H38" s="84">
        <f t="shared" si="1"/>
        <v>0.14120637212547882</v>
      </c>
      <c r="I38" s="81" t="s">
        <v>48</v>
      </c>
      <c r="J38" s="70"/>
    </row>
    <row r="39" spans="1:10" ht="12.75" customHeight="1" x14ac:dyDescent="0.2">
      <c r="A39" s="13" t="s">
        <v>139</v>
      </c>
      <c r="B39" s="122"/>
      <c r="C39" s="4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22"/>
      <c r="C40" s="42"/>
      <c r="F40" s="13" t="s">
        <v>113</v>
      </c>
      <c r="I40" s="14" t="s">
        <v>89</v>
      </c>
      <c r="J40"/>
    </row>
    <row r="41" spans="1:10" x14ac:dyDescent="0.2">
      <c r="B41" s="42"/>
      <c r="C41" s="42"/>
      <c r="G41"/>
      <c r="H41"/>
      <c r="J41"/>
    </row>
    <row r="42" spans="1:10" x14ac:dyDescent="0.2">
      <c r="A42"/>
      <c r="B42"/>
      <c r="C42"/>
      <c r="D42" s="21"/>
      <c r="E42" s="21"/>
      <c r="F42" s="21"/>
    </row>
    <row r="43" spans="1:10" x14ac:dyDescent="0.2">
      <c r="A43"/>
      <c r="B43"/>
      <c r="C43"/>
      <c r="D43" s="21"/>
      <c r="E43" s="21"/>
      <c r="F43" s="21"/>
    </row>
    <row r="44" spans="1:10" x14ac:dyDescent="0.2">
      <c r="A44"/>
      <c r="B44"/>
      <c r="C44"/>
      <c r="D44" s="21"/>
      <c r="E44" s="21"/>
      <c r="F44" s="21"/>
    </row>
    <row r="45" spans="1:10" x14ac:dyDescent="0.2">
      <c r="A45"/>
      <c r="B45"/>
      <c r="C45"/>
      <c r="D45" s="21"/>
      <c r="E45" s="21"/>
      <c r="F45" s="21"/>
    </row>
    <row r="46" spans="1:10" x14ac:dyDescent="0.2">
      <c r="A46"/>
      <c r="B46"/>
      <c r="C46"/>
      <c r="D46" s="21"/>
      <c r="E46" s="21"/>
      <c r="F46" s="21"/>
    </row>
    <row r="47" spans="1:10" x14ac:dyDescent="0.2">
      <c r="A47"/>
      <c r="B47"/>
      <c r="C47"/>
      <c r="D47" s="21"/>
      <c r="E47" s="21"/>
      <c r="F47" s="21"/>
    </row>
    <row r="48" spans="1:10" x14ac:dyDescent="0.2">
      <c r="A48"/>
      <c r="B48"/>
      <c r="C48"/>
      <c r="D48" s="21"/>
      <c r="E48" s="21"/>
      <c r="F48" s="21"/>
    </row>
    <row r="49" spans="1:6" x14ac:dyDescent="0.2">
      <c r="A49"/>
      <c r="B49"/>
      <c r="C49"/>
      <c r="D49" s="21"/>
      <c r="E49" s="21"/>
      <c r="F49" s="21"/>
    </row>
    <row r="50" spans="1:6" x14ac:dyDescent="0.2">
      <c r="A50"/>
      <c r="B50"/>
      <c r="C50"/>
      <c r="D50" s="21"/>
      <c r="E50" s="21"/>
      <c r="F50" s="21"/>
    </row>
    <row r="51" spans="1:6" x14ac:dyDescent="0.2">
      <c r="A51"/>
      <c r="B51"/>
      <c r="C51"/>
      <c r="D51" s="21"/>
      <c r="E51" s="21"/>
      <c r="F51" s="21"/>
    </row>
    <row r="52" spans="1:6" x14ac:dyDescent="0.2">
      <c r="A52"/>
      <c r="B52"/>
      <c r="C52"/>
      <c r="D52" s="21"/>
      <c r="E52" s="21"/>
      <c r="F52" s="21"/>
    </row>
    <row r="53" spans="1:6" x14ac:dyDescent="0.2">
      <c r="A53"/>
      <c r="B53"/>
      <c r="C53"/>
      <c r="D53" s="21"/>
      <c r="E53" s="21"/>
      <c r="F53" s="21"/>
    </row>
    <row r="54" spans="1:6" x14ac:dyDescent="0.2">
      <c r="A54"/>
      <c r="B54"/>
      <c r="C54"/>
      <c r="D54" s="21"/>
      <c r="E54" s="21"/>
      <c r="F54" s="21"/>
    </row>
    <row r="55" spans="1:6" x14ac:dyDescent="0.2">
      <c r="B55" s="21"/>
      <c r="C55" s="21"/>
      <c r="D55" s="21"/>
      <c r="E55" s="21"/>
      <c r="F55" s="21"/>
    </row>
    <row r="56" spans="1:6" x14ac:dyDescent="0.2">
      <c r="B56" s="21"/>
      <c r="C56" s="21"/>
      <c r="D56" s="21"/>
      <c r="E56" s="21"/>
      <c r="F56" s="21"/>
    </row>
    <row r="57" spans="1:6" x14ac:dyDescent="0.2">
      <c r="B57" s="21"/>
      <c r="C57" s="21"/>
      <c r="D57" s="21"/>
      <c r="E57" s="21"/>
      <c r="F57" s="21"/>
    </row>
    <row r="58" spans="1:6" x14ac:dyDescent="0.2">
      <c r="B58" s="21"/>
      <c r="C58" s="21"/>
      <c r="D58" s="21"/>
      <c r="E58" s="21"/>
      <c r="F58" s="21"/>
    </row>
    <row r="59" spans="1:6" x14ac:dyDescent="0.2">
      <c r="B59" s="21"/>
      <c r="C59" s="21"/>
      <c r="D59" s="21"/>
      <c r="E59" s="21"/>
      <c r="F59" s="21"/>
    </row>
    <row r="60" spans="1:6" x14ac:dyDescent="0.2">
      <c r="B60" s="21"/>
      <c r="C60" s="21"/>
      <c r="D60" s="21"/>
      <c r="E60" s="21"/>
      <c r="F60" s="21"/>
    </row>
    <row r="61" spans="1:6" x14ac:dyDescent="0.2">
      <c r="B61" s="21"/>
      <c r="C61" s="21"/>
      <c r="D61" s="21"/>
      <c r="E61" s="21"/>
      <c r="F61" s="21"/>
    </row>
    <row r="62" spans="1:6" x14ac:dyDescent="0.2">
      <c r="B62" s="21"/>
      <c r="C62" s="21"/>
      <c r="D62" s="21"/>
      <c r="E62" s="21"/>
      <c r="F62" s="21"/>
    </row>
    <row r="63" spans="1:6" x14ac:dyDescent="0.2">
      <c r="B63" s="21"/>
      <c r="C63" s="21"/>
      <c r="D63" s="21"/>
      <c r="E63" s="21"/>
      <c r="F63" s="21"/>
    </row>
    <row r="64" spans="1:6" x14ac:dyDescent="0.2">
      <c r="B64" s="21"/>
      <c r="C64" s="21"/>
      <c r="D64" s="21"/>
      <c r="E64" s="21"/>
      <c r="F64" s="21"/>
    </row>
    <row r="65" spans="2:6" x14ac:dyDescent="0.2">
      <c r="B65" s="21"/>
      <c r="C65" s="21"/>
      <c r="D65" s="21"/>
      <c r="E65" s="21"/>
      <c r="F65" s="21"/>
    </row>
    <row r="66" spans="2:6" x14ac:dyDescent="0.2">
      <c r="B66" s="21"/>
      <c r="C66" s="21"/>
      <c r="D66" s="21"/>
      <c r="E66" s="21"/>
      <c r="F66" s="21"/>
    </row>
    <row r="67" spans="2:6" x14ac:dyDescent="0.2">
      <c r="B67" s="21"/>
      <c r="C67" s="21"/>
      <c r="D67" s="21"/>
      <c r="E67" s="21"/>
      <c r="F67" s="21"/>
    </row>
    <row r="68" spans="2:6" x14ac:dyDescent="0.2">
      <c r="B68" s="21"/>
      <c r="C68" s="21"/>
      <c r="D68" s="21"/>
      <c r="E68" s="21"/>
      <c r="F68" s="21"/>
    </row>
    <row r="69" spans="2:6" x14ac:dyDescent="0.2">
      <c r="B69" s="21"/>
      <c r="C69" s="21"/>
      <c r="D69" s="21"/>
      <c r="E69" s="21"/>
      <c r="F69" s="21"/>
    </row>
    <row r="70" spans="2:6" x14ac:dyDescent="0.2">
      <c r="B70" s="21"/>
      <c r="C70" s="21"/>
      <c r="D70" s="21"/>
      <c r="E70" s="21"/>
      <c r="F70" s="21"/>
    </row>
    <row r="71" spans="2:6" x14ac:dyDescent="0.2">
      <c r="B71" s="21"/>
      <c r="C71" s="21"/>
      <c r="D71" s="21"/>
      <c r="E71" s="21"/>
      <c r="F71" s="21"/>
    </row>
    <row r="72" spans="2:6" x14ac:dyDescent="0.2">
      <c r="B72" s="21"/>
      <c r="C72" s="21"/>
      <c r="D72" s="21"/>
      <c r="E72" s="21"/>
      <c r="F72" s="21"/>
    </row>
    <row r="73" spans="2:6" x14ac:dyDescent="0.2">
      <c r="B73" s="21"/>
      <c r="C73" s="21"/>
      <c r="D73" s="21"/>
      <c r="E73" s="21"/>
      <c r="F73" s="21"/>
    </row>
    <row r="74" spans="2:6" x14ac:dyDescent="0.2">
      <c r="B74" s="21"/>
      <c r="C74" s="21"/>
      <c r="D74" s="21"/>
      <c r="E74" s="21"/>
      <c r="F74" s="21"/>
    </row>
    <row r="75" spans="2:6" x14ac:dyDescent="0.2">
      <c r="B75" s="21"/>
      <c r="C75" s="21"/>
      <c r="D75" s="21"/>
      <c r="E75" s="21"/>
      <c r="F75" s="21"/>
    </row>
    <row r="76" spans="2:6" x14ac:dyDescent="0.2">
      <c r="B76" s="21"/>
      <c r="C76" s="21"/>
      <c r="D76" s="21"/>
      <c r="E76" s="21"/>
      <c r="F76" s="21"/>
    </row>
    <row r="77" spans="2:6" x14ac:dyDescent="0.2">
      <c r="B77" s="21"/>
      <c r="C77" s="21"/>
      <c r="D77" s="21"/>
      <c r="E77" s="21"/>
      <c r="F77" s="21"/>
    </row>
    <row r="78" spans="2:6" x14ac:dyDescent="0.2">
      <c r="B78" s="21"/>
      <c r="C78" s="21"/>
      <c r="D78" s="21"/>
      <c r="E78" s="21"/>
      <c r="F78" s="21"/>
    </row>
    <row r="79" spans="2:6" x14ac:dyDescent="0.2">
      <c r="B79" s="21"/>
      <c r="C79" s="21"/>
      <c r="D79" s="21"/>
      <c r="E79" s="21"/>
      <c r="F79" s="21"/>
    </row>
    <row r="80" spans="2:6" x14ac:dyDescent="0.2">
      <c r="B80" s="21"/>
      <c r="C80" s="21"/>
      <c r="D80" s="21"/>
      <c r="E80" s="21"/>
      <c r="F80" s="21"/>
    </row>
    <row r="81" spans="2:6" x14ac:dyDescent="0.2">
      <c r="B81" s="21"/>
      <c r="C81" s="21"/>
      <c r="D81" s="21"/>
      <c r="E81" s="21"/>
      <c r="F81" s="21"/>
    </row>
    <row r="82" spans="2:6" x14ac:dyDescent="0.2">
      <c r="B82" s="21"/>
      <c r="C82" s="21"/>
      <c r="D82" s="21"/>
      <c r="E82" s="21"/>
      <c r="F82" s="21"/>
    </row>
    <row r="83" spans="2:6" x14ac:dyDescent="0.2">
      <c r="B83" s="21"/>
      <c r="C83" s="21"/>
      <c r="D83" s="21"/>
      <c r="E83" s="21"/>
      <c r="F83" s="21"/>
    </row>
    <row r="84" spans="2:6" x14ac:dyDescent="0.2">
      <c r="B84" s="21"/>
      <c r="C84" s="21"/>
      <c r="D84" s="21"/>
      <c r="E84" s="21"/>
      <c r="F84" s="21"/>
    </row>
    <row r="85" spans="2:6" x14ac:dyDescent="0.2">
      <c r="B85" s="21"/>
      <c r="C85" s="21"/>
      <c r="D85" s="21"/>
      <c r="E85" s="21"/>
      <c r="F85" s="21"/>
    </row>
    <row r="86" spans="2:6" x14ac:dyDescent="0.2">
      <c r="B86" s="21"/>
      <c r="C86" s="21"/>
      <c r="D86" s="21"/>
      <c r="E86" s="21"/>
      <c r="F86" s="21"/>
    </row>
    <row r="87" spans="2:6" x14ac:dyDescent="0.2">
      <c r="B87" s="21"/>
      <c r="C87" s="21"/>
      <c r="D87" s="21"/>
      <c r="E87" s="21"/>
      <c r="F87" s="21"/>
    </row>
    <row r="88" spans="2:6" x14ac:dyDescent="0.2">
      <c r="B88" s="21"/>
      <c r="C88" s="21"/>
      <c r="D88" s="21"/>
      <c r="E88" s="21"/>
      <c r="F88" s="21"/>
    </row>
    <row r="89" spans="2:6" x14ac:dyDescent="0.2">
      <c r="B89" s="21"/>
      <c r="C89" s="21"/>
      <c r="D89" s="21"/>
      <c r="E89" s="21"/>
      <c r="F89" s="21"/>
    </row>
    <row r="90" spans="2:6" x14ac:dyDescent="0.2">
      <c r="B90" s="21"/>
      <c r="C90" s="21"/>
      <c r="D90" s="21"/>
      <c r="E90" s="21"/>
      <c r="F90" s="21"/>
    </row>
    <row r="91" spans="2:6" x14ac:dyDescent="0.2">
      <c r="B91" s="21"/>
      <c r="C91" s="21"/>
      <c r="D91" s="21"/>
      <c r="E91" s="21"/>
      <c r="F91" s="21"/>
    </row>
    <row r="92" spans="2:6" x14ac:dyDescent="0.2">
      <c r="B92" s="21"/>
      <c r="C92" s="21"/>
      <c r="D92" s="21"/>
      <c r="E92" s="21"/>
      <c r="F92" s="21"/>
    </row>
    <row r="93" spans="2:6" x14ac:dyDescent="0.2">
      <c r="B93" s="21"/>
      <c r="C93" s="21"/>
      <c r="D93" s="21"/>
      <c r="E93" s="21"/>
      <c r="F93" s="21"/>
    </row>
    <row r="94" spans="2:6" x14ac:dyDescent="0.2">
      <c r="B94" s="21"/>
      <c r="C94" s="21"/>
      <c r="D94" s="21"/>
      <c r="E94" s="21"/>
      <c r="F94" s="21"/>
    </row>
    <row r="95" spans="2:6" x14ac:dyDescent="0.2">
      <c r="B95" s="21"/>
      <c r="C95" s="21"/>
      <c r="D95" s="21"/>
      <c r="E95" s="21"/>
      <c r="F95" s="21"/>
    </row>
    <row r="96" spans="2:6" x14ac:dyDescent="0.2">
      <c r="B96" s="21"/>
      <c r="C96" s="21"/>
      <c r="D96" s="21"/>
      <c r="E96" s="21"/>
      <c r="F96" s="21"/>
    </row>
    <row r="97" spans="2:6" x14ac:dyDescent="0.2">
      <c r="B97" s="21"/>
      <c r="C97" s="21"/>
      <c r="D97" s="21"/>
      <c r="E97" s="21"/>
      <c r="F97" s="21"/>
    </row>
    <row r="98" spans="2:6" x14ac:dyDescent="0.2">
      <c r="B98" s="21"/>
      <c r="C98" s="21"/>
      <c r="D98" s="21"/>
      <c r="E98" s="21"/>
      <c r="F98" s="21"/>
    </row>
    <row r="99" spans="2:6" x14ac:dyDescent="0.2">
      <c r="B99" s="21"/>
      <c r="C99" s="21"/>
      <c r="D99" s="21"/>
      <c r="E99" s="21"/>
      <c r="F99" s="21"/>
    </row>
    <row r="100" spans="2:6" x14ac:dyDescent="0.2">
      <c r="B100" s="21"/>
      <c r="C100" s="21"/>
      <c r="D100" s="21"/>
      <c r="E100" s="21"/>
      <c r="F100" s="21"/>
    </row>
    <row r="101" spans="2:6" x14ac:dyDescent="0.2">
      <c r="B101" s="21"/>
      <c r="C101" s="21"/>
      <c r="D101" s="21"/>
      <c r="E101" s="21"/>
      <c r="F101" s="21"/>
    </row>
    <row r="102" spans="2:6" x14ac:dyDescent="0.2">
      <c r="B102" s="21"/>
      <c r="C102" s="21"/>
      <c r="D102" s="21"/>
      <c r="E102" s="21"/>
      <c r="F102" s="21"/>
    </row>
    <row r="103" spans="2:6" x14ac:dyDescent="0.2">
      <c r="B103" s="21"/>
      <c r="C103" s="21"/>
      <c r="D103" s="21"/>
      <c r="E103" s="21"/>
      <c r="F103" s="21"/>
    </row>
    <row r="104" spans="2:6" x14ac:dyDescent="0.2">
      <c r="B104" s="21"/>
      <c r="C104" s="21"/>
      <c r="D104" s="21"/>
      <c r="E104" s="21"/>
      <c r="F104" s="21"/>
    </row>
    <row r="105" spans="2:6" x14ac:dyDescent="0.2">
      <c r="B105" s="21"/>
      <c r="C105" s="21"/>
      <c r="D105" s="21"/>
      <c r="E105" s="21"/>
      <c r="F105" s="21"/>
    </row>
    <row r="106" spans="2:6" x14ac:dyDescent="0.2">
      <c r="B106" s="21"/>
      <c r="C106" s="21"/>
      <c r="D106" s="21"/>
      <c r="E106" s="21"/>
      <c r="F106" s="21"/>
    </row>
    <row r="107" spans="2:6" x14ac:dyDescent="0.2">
      <c r="B107" s="21"/>
      <c r="C107" s="21"/>
      <c r="D107" s="21"/>
      <c r="E107" s="21"/>
      <c r="F107" s="21"/>
    </row>
    <row r="108" spans="2:6" x14ac:dyDescent="0.2">
      <c r="B108" s="21"/>
      <c r="C108" s="21"/>
      <c r="D108" s="21"/>
      <c r="E108" s="21"/>
      <c r="F108" s="21"/>
    </row>
    <row r="109" spans="2:6" x14ac:dyDescent="0.2">
      <c r="B109" s="21"/>
      <c r="C109" s="21"/>
      <c r="D109" s="21"/>
      <c r="E109" s="21"/>
      <c r="F109" s="21"/>
    </row>
    <row r="110" spans="2:6" x14ac:dyDescent="0.2">
      <c r="B110" s="21"/>
      <c r="C110" s="21"/>
      <c r="D110" s="21"/>
      <c r="E110" s="21"/>
      <c r="F110" s="21"/>
    </row>
    <row r="111" spans="2:6" x14ac:dyDescent="0.2">
      <c r="B111" s="21"/>
      <c r="C111" s="21"/>
      <c r="D111" s="21"/>
      <c r="E111" s="21"/>
      <c r="F111" s="21"/>
    </row>
    <row r="112" spans="2:6" x14ac:dyDescent="0.2">
      <c r="B112" s="21"/>
      <c r="C112" s="21"/>
      <c r="D112" s="21"/>
      <c r="E112" s="21"/>
      <c r="F112" s="21"/>
    </row>
    <row r="113" spans="2:6" x14ac:dyDescent="0.2">
      <c r="B113" s="21"/>
      <c r="C113" s="21"/>
      <c r="D113" s="21"/>
      <c r="E113" s="21"/>
      <c r="F113" s="21"/>
    </row>
    <row r="114" spans="2:6" x14ac:dyDescent="0.2">
      <c r="B114" s="21"/>
      <c r="C114" s="21"/>
      <c r="D114" s="21"/>
      <c r="E114" s="21"/>
      <c r="F114" s="21"/>
    </row>
    <row r="115" spans="2:6" x14ac:dyDescent="0.2">
      <c r="B115" s="21"/>
      <c r="C115" s="21"/>
      <c r="D115" s="21"/>
      <c r="E115" s="21"/>
      <c r="F115" s="21"/>
    </row>
    <row r="116" spans="2:6" x14ac:dyDescent="0.2">
      <c r="B116" s="21"/>
      <c r="C116" s="21"/>
      <c r="D116" s="21"/>
      <c r="E116" s="21"/>
      <c r="F116" s="21"/>
    </row>
    <row r="117" spans="2:6" x14ac:dyDescent="0.2">
      <c r="B117" s="21"/>
      <c r="C117" s="21"/>
      <c r="D117" s="21"/>
      <c r="E117" s="21"/>
      <c r="F117" s="21"/>
    </row>
    <row r="118" spans="2:6" x14ac:dyDescent="0.2">
      <c r="B118" s="21"/>
      <c r="C118" s="21"/>
      <c r="D118" s="21"/>
      <c r="E118" s="21"/>
      <c r="F118" s="21"/>
    </row>
    <row r="119" spans="2:6" x14ac:dyDescent="0.2">
      <c r="B119" s="21"/>
      <c r="C119" s="21"/>
      <c r="D119" s="21"/>
      <c r="E119" s="21"/>
      <c r="F119" s="21"/>
    </row>
    <row r="120" spans="2:6" x14ac:dyDescent="0.2">
      <c r="B120" s="21"/>
      <c r="C120" s="21"/>
      <c r="D120" s="21"/>
      <c r="E120" s="21"/>
      <c r="F120" s="21"/>
    </row>
    <row r="121" spans="2:6" x14ac:dyDescent="0.2">
      <c r="B121" s="21"/>
      <c r="C121" s="21"/>
      <c r="D121" s="21"/>
      <c r="E121" s="21"/>
      <c r="F121" s="21"/>
    </row>
    <row r="122" spans="2:6" x14ac:dyDescent="0.2">
      <c r="B122" s="21"/>
      <c r="C122" s="21"/>
      <c r="D122" s="21"/>
      <c r="E122" s="21"/>
      <c r="F122" s="21"/>
    </row>
    <row r="123" spans="2:6" x14ac:dyDescent="0.2">
      <c r="B123" s="21"/>
      <c r="C123" s="21"/>
      <c r="D123" s="21"/>
      <c r="E123" s="21"/>
      <c r="F123" s="21"/>
    </row>
    <row r="124" spans="2:6" x14ac:dyDescent="0.2">
      <c r="B124" s="21"/>
      <c r="C124" s="21"/>
      <c r="D124" s="21"/>
      <c r="E124" s="21"/>
      <c r="F124" s="21"/>
    </row>
    <row r="125" spans="2:6" x14ac:dyDescent="0.2">
      <c r="B125" s="21"/>
      <c r="C125" s="21"/>
      <c r="D125" s="21"/>
      <c r="E125" s="21"/>
      <c r="F125" s="21"/>
    </row>
    <row r="126" spans="2:6" x14ac:dyDescent="0.2">
      <c r="B126" s="21"/>
      <c r="C126" s="21"/>
      <c r="D126" s="21"/>
      <c r="E126" s="21"/>
      <c r="F126" s="21"/>
    </row>
    <row r="127" spans="2:6" x14ac:dyDescent="0.2">
      <c r="B127" s="21"/>
      <c r="C127" s="21"/>
      <c r="D127" s="21"/>
      <c r="E127" s="21"/>
      <c r="F127" s="21"/>
    </row>
    <row r="128" spans="2:6" x14ac:dyDescent="0.2">
      <c r="B128" s="21"/>
      <c r="C128" s="21"/>
      <c r="D128" s="21"/>
      <c r="E128" s="21"/>
      <c r="F128" s="21"/>
    </row>
    <row r="129" spans="2:6" x14ac:dyDescent="0.2">
      <c r="B129" s="21"/>
      <c r="C129" s="21"/>
      <c r="D129" s="21"/>
      <c r="E129" s="21"/>
      <c r="F129" s="21"/>
    </row>
    <row r="130" spans="2:6" x14ac:dyDescent="0.2">
      <c r="B130" s="21"/>
      <c r="C130" s="21"/>
      <c r="D130" s="21"/>
      <c r="E130" s="21"/>
      <c r="F130" s="21"/>
    </row>
    <row r="131" spans="2:6" x14ac:dyDescent="0.2">
      <c r="B131" s="21"/>
      <c r="C131" s="21"/>
      <c r="D131" s="21"/>
      <c r="E131" s="21"/>
      <c r="F131" s="21"/>
    </row>
    <row r="132" spans="2:6" x14ac:dyDescent="0.2">
      <c r="B132" s="21"/>
      <c r="C132" s="21"/>
      <c r="D132" s="21"/>
      <c r="E132" s="21"/>
      <c r="F132" s="21"/>
    </row>
    <row r="133" spans="2:6" x14ac:dyDescent="0.2">
      <c r="B133" s="21"/>
      <c r="C133" s="21"/>
      <c r="D133" s="21"/>
      <c r="E133" s="21"/>
      <c r="F133" s="21"/>
    </row>
    <row r="134" spans="2:6" x14ac:dyDescent="0.2">
      <c r="B134" s="21"/>
      <c r="C134" s="21"/>
      <c r="D134" s="21"/>
      <c r="E134" s="21"/>
      <c r="F134" s="21"/>
    </row>
    <row r="135" spans="2:6" x14ac:dyDescent="0.2">
      <c r="B135" s="21"/>
      <c r="C135" s="21"/>
      <c r="D135" s="21"/>
      <c r="E135" s="21"/>
      <c r="F135" s="21"/>
    </row>
    <row r="136" spans="2:6" x14ac:dyDescent="0.2">
      <c r="B136" s="21"/>
      <c r="C136" s="21"/>
      <c r="D136" s="21"/>
      <c r="E136" s="21"/>
      <c r="F136" s="21"/>
    </row>
    <row r="137" spans="2:6" x14ac:dyDescent="0.2">
      <c r="B137" s="21"/>
      <c r="C137" s="21"/>
      <c r="D137" s="21"/>
      <c r="E137" s="21"/>
      <c r="F137" s="21"/>
    </row>
    <row r="138" spans="2:6" x14ac:dyDescent="0.2">
      <c r="B138" s="21"/>
      <c r="C138" s="21"/>
      <c r="D138" s="21"/>
      <c r="E138" s="21"/>
      <c r="F138" s="21"/>
    </row>
    <row r="139" spans="2:6" x14ac:dyDescent="0.2">
      <c r="B139" s="21"/>
      <c r="C139" s="21"/>
      <c r="D139" s="21"/>
      <c r="E139" s="21"/>
      <c r="F139" s="21"/>
    </row>
    <row r="140" spans="2:6" x14ac:dyDescent="0.2">
      <c r="B140" s="21"/>
      <c r="C140" s="21"/>
      <c r="D140" s="21"/>
      <c r="E140" s="21"/>
      <c r="F140" s="21"/>
    </row>
    <row r="141" spans="2:6" x14ac:dyDescent="0.2">
      <c r="B141" s="21"/>
      <c r="C141" s="21"/>
      <c r="D141" s="21"/>
      <c r="E141" s="21"/>
      <c r="F141" s="21"/>
    </row>
    <row r="142" spans="2:6" x14ac:dyDescent="0.2">
      <c r="B142" s="21"/>
      <c r="C142" s="21"/>
      <c r="D142" s="21"/>
      <c r="E142" s="21"/>
      <c r="F142" s="21"/>
    </row>
    <row r="143" spans="2:6" x14ac:dyDescent="0.2">
      <c r="B143" s="21"/>
      <c r="C143" s="21"/>
      <c r="D143" s="21"/>
      <c r="E143" s="21"/>
      <c r="F143" s="21"/>
    </row>
    <row r="144" spans="2:6" x14ac:dyDescent="0.2">
      <c r="B144" s="21"/>
      <c r="C144" s="21"/>
      <c r="D144" s="21"/>
      <c r="E144" s="21"/>
      <c r="F144" s="21"/>
    </row>
    <row r="145" spans="2:6" x14ac:dyDescent="0.2">
      <c r="B145" s="21"/>
      <c r="C145" s="21"/>
      <c r="D145" s="21"/>
      <c r="E145" s="21"/>
      <c r="F145" s="21"/>
    </row>
    <row r="146" spans="2:6" x14ac:dyDescent="0.2">
      <c r="B146" s="21"/>
      <c r="C146" s="21"/>
      <c r="D146" s="21"/>
      <c r="E146" s="21"/>
      <c r="F146" s="21"/>
    </row>
    <row r="147" spans="2:6" x14ac:dyDescent="0.2">
      <c r="B147" s="21"/>
      <c r="C147" s="21"/>
      <c r="D147" s="21"/>
      <c r="E147" s="21"/>
      <c r="F147" s="21"/>
    </row>
    <row r="148" spans="2:6" x14ac:dyDescent="0.2">
      <c r="B148" s="21"/>
      <c r="C148" s="21"/>
      <c r="D148" s="21"/>
      <c r="E148" s="21"/>
      <c r="F148" s="21"/>
    </row>
    <row r="149" spans="2:6" x14ac:dyDescent="0.2">
      <c r="B149" s="21"/>
      <c r="C149" s="21"/>
      <c r="D149" s="21"/>
      <c r="E149" s="21"/>
      <c r="F149" s="21"/>
    </row>
    <row r="150" spans="2:6" x14ac:dyDescent="0.2">
      <c r="B150" s="21"/>
      <c r="C150" s="21"/>
      <c r="D150" s="21"/>
      <c r="E150" s="21"/>
      <c r="F150" s="21"/>
    </row>
    <row r="151" spans="2:6" x14ac:dyDescent="0.2">
      <c r="B151" s="21"/>
      <c r="C151" s="21"/>
      <c r="D151" s="21"/>
      <c r="E151" s="21"/>
      <c r="F151" s="21"/>
    </row>
    <row r="152" spans="2:6" x14ac:dyDescent="0.2">
      <c r="B152" s="21"/>
      <c r="C152" s="21"/>
      <c r="D152" s="21"/>
      <c r="E152" s="21"/>
      <c r="F152" s="21"/>
    </row>
    <row r="153" spans="2:6" x14ac:dyDescent="0.2">
      <c r="B153" s="21"/>
      <c r="C153" s="21"/>
      <c r="D153" s="21"/>
      <c r="E153" s="21"/>
      <c r="F153" s="21"/>
    </row>
    <row r="154" spans="2:6" x14ac:dyDescent="0.2">
      <c r="B154" s="21"/>
      <c r="C154" s="21"/>
      <c r="D154" s="21"/>
      <c r="E154" s="21"/>
      <c r="F154" s="21"/>
    </row>
    <row r="155" spans="2:6" x14ac:dyDescent="0.2">
      <c r="B155" s="21"/>
      <c r="C155" s="21"/>
      <c r="D155" s="21"/>
      <c r="E155" s="21"/>
      <c r="F155" s="21"/>
    </row>
    <row r="156" spans="2:6" x14ac:dyDescent="0.2">
      <c r="B156" s="21"/>
      <c r="C156" s="21"/>
      <c r="D156" s="21"/>
      <c r="E156" s="21"/>
      <c r="F156" s="21"/>
    </row>
    <row r="157" spans="2:6" x14ac:dyDescent="0.2">
      <c r="B157" s="21"/>
      <c r="C157" s="21"/>
      <c r="D157" s="21"/>
      <c r="E157" s="21"/>
      <c r="F157" s="21"/>
    </row>
    <row r="158" spans="2:6" x14ac:dyDescent="0.2">
      <c r="B158" s="21"/>
      <c r="C158" s="21"/>
      <c r="D158" s="21"/>
      <c r="E158" s="21"/>
      <c r="F158" s="21"/>
    </row>
    <row r="159" spans="2:6" x14ac:dyDescent="0.2">
      <c r="B159" s="21"/>
      <c r="C159" s="21"/>
      <c r="D159" s="21"/>
      <c r="E159" s="21"/>
      <c r="F159" s="21"/>
    </row>
    <row r="160" spans="2:6" x14ac:dyDescent="0.2">
      <c r="B160" s="21"/>
      <c r="C160" s="21"/>
      <c r="D160" s="21"/>
      <c r="E160" s="21"/>
      <c r="F160" s="21"/>
    </row>
    <row r="161" spans="2:6" x14ac:dyDescent="0.2">
      <c r="B161" s="21"/>
      <c r="C161" s="21"/>
      <c r="D161" s="21"/>
      <c r="E161" s="21"/>
      <c r="F161" s="21"/>
    </row>
    <row r="162" spans="2:6" x14ac:dyDescent="0.2">
      <c r="B162" s="21"/>
      <c r="C162" s="21"/>
      <c r="D162" s="21"/>
      <c r="E162" s="21"/>
      <c r="F162" s="21"/>
    </row>
    <row r="163" spans="2:6" x14ac:dyDescent="0.2">
      <c r="B163" s="21"/>
      <c r="C163" s="21"/>
      <c r="D163" s="21"/>
      <c r="E163" s="21"/>
      <c r="F163" s="21"/>
    </row>
    <row r="164" spans="2:6" x14ac:dyDescent="0.2">
      <c r="B164" s="21"/>
      <c r="C164" s="21"/>
      <c r="D164" s="21"/>
      <c r="E164" s="21"/>
      <c r="F164" s="21"/>
    </row>
    <row r="165" spans="2:6" x14ac:dyDescent="0.2">
      <c r="B165" s="21"/>
      <c r="C165" s="21"/>
      <c r="D165" s="21"/>
      <c r="E165" s="21"/>
      <c r="F165" s="21"/>
    </row>
    <row r="166" spans="2:6" x14ac:dyDescent="0.2">
      <c r="B166" s="21"/>
      <c r="C166" s="21"/>
      <c r="D166" s="21"/>
      <c r="E166" s="21"/>
      <c r="F166" s="21"/>
    </row>
    <row r="167" spans="2:6" x14ac:dyDescent="0.2">
      <c r="B167" s="21"/>
      <c r="C167" s="21"/>
      <c r="D167" s="21"/>
      <c r="E167" s="21"/>
      <c r="F167" s="21"/>
    </row>
    <row r="168" spans="2:6" x14ac:dyDescent="0.2">
      <c r="B168" s="21"/>
      <c r="C168" s="21"/>
      <c r="D168" s="21"/>
      <c r="E168" s="21"/>
      <c r="F168" s="21"/>
    </row>
    <row r="169" spans="2:6" x14ac:dyDescent="0.2">
      <c r="B169" s="21"/>
      <c r="C169" s="21"/>
      <c r="D169" s="21"/>
      <c r="E169" s="21"/>
      <c r="F169" s="21"/>
    </row>
    <row r="170" spans="2:6" x14ac:dyDescent="0.2">
      <c r="B170" s="21"/>
      <c r="C170" s="21"/>
      <c r="D170" s="21"/>
      <c r="E170" s="21"/>
      <c r="F170" s="21"/>
    </row>
    <row r="171" spans="2:6" x14ac:dyDescent="0.2">
      <c r="B171" s="21"/>
      <c r="C171" s="21"/>
      <c r="D171" s="21"/>
      <c r="E171" s="21"/>
      <c r="F171" s="21"/>
    </row>
    <row r="172" spans="2:6" x14ac:dyDescent="0.2">
      <c r="B172" s="21"/>
      <c r="C172" s="21"/>
      <c r="D172" s="21"/>
      <c r="E172" s="21"/>
      <c r="F172" s="21"/>
    </row>
    <row r="173" spans="2:6" x14ac:dyDescent="0.2">
      <c r="B173" s="21"/>
      <c r="C173" s="21"/>
      <c r="D173" s="21"/>
      <c r="E173" s="21"/>
      <c r="F173" s="21"/>
    </row>
    <row r="174" spans="2:6" x14ac:dyDescent="0.2">
      <c r="B174" s="21"/>
      <c r="C174" s="21"/>
      <c r="D174" s="21"/>
      <c r="E174" s="21"/>
      <c r="F174" s="21"/>
    </row>
    <row r="175" spans="2:6" x14ac:dyDescent="0.2">
      <c r="B175" s="21"/>
      <c r="C175" s="21"/>
      <c r="D175" s="21"/>
      <c r="E175" s="21"/>
      <c r="F175" s="21"/>
    </row>
    <row r="176" spans="2:6" x14ac:dyDescent="0.2">
      <c r="B176" s="21"/>
      <c r="C176" s="21"/>
      <c r="D176" s="21"/>
      <c r="E176" s="21"/>
      <c r="F176" s="21"/>
    </row>
    <row r="177" spans="2:6" x14ac:dyDescent="0.2">
      <c r="B177" s="21"/>
      <c r="C177" s="21"/>
      <c r="D177" s="21"/>
      <c r="E177" s="21"/>
      <c r="F177" s="21"/>
    </row>
    <row r="178" spans="2:6" x14ac:dyDescent="0.2">
      <c r="B178" s="21"/>
      <c r="C178" s="21"/>
      <c r="D178" s="21"/>
      <c r="E178" s="21"/>
      <c r="F178" s="21"/>
    </row>
    <row r="179" spans="2:6" x14ac:dyDescent="0.2">
      <c r="B179" s="21"/>
      <c r="C179" s="21"/>
      <c r="D179" s="21"/>
      <c r="E179" s="21"/>
      <c r="F179" s="21"/>
    </row>
  </sheetData>
  <conditionalFormatting sqref="J5:J38">
    <cfRule type="cellIs" dxfId="9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16.28515625" style="21" customWidth="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60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 t="s">
        <v>61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897</v>
      </c>
      <c r="C5" s="101">
        <v>2060</v>
      </c>
      <c r="D5" s="101">
        <v>2984</v>
      </c>
      <c r="E5" s="45" t="s">
        <v>137</v>
      </c>
      <c r="F5" s="45">
        <v>5071</v>
      </c>
      <c r="G5" s="106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2519</v>
      </c>
      <c r="C6" s="102">
        <v>4570</v>
      </c>
      <c r="D6" s="102">
        <v>4881</v>
      </c>
      <c r="E6" s="48" t="s">
        <v>137</v>
      </c>
      <c r="F6" s="48">
        <v>6102</v>
      </c>
      <c r="G6" s="106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570</v>
      </c>
      <c r="C7" s="102">
        <v>1430</v>
      </c>
      <c r="D7" s="102">
        <v>1492</v>
      </c>
      <c r="E7" s="48" t="s">
        <v>137</v>
      </c>
      <c r="F7" s="48">
        <v>2465</v>
      </c>
      <c r="G7" s="106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478</v>
      </c>
      <c r="C8" s="102">
        <v>779</v>
      </c>
      <c r="D8" s="102">
        <v>1071</v>
      </c>
      <c r="E8" s="48" t="s">
        <v>137</v>
      </c>
      <c r="F8" s="48">
        <v>1209</v>
      </c>
      <c r="G8" s="106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359</v>
      </c>
      <c r="C9" s="102">
        <v>509</v>
      </c>
      <c r="D9" s="102">
        <v>860</v>
      </c>
      <c r="E9" s="48" t="s">
        <v>137</v>
      </c>
      <c r="F9" s="48">
        <v>688</v>
      </c>
      <c r="G9" s="106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31</v>
      </c>
      <c r="D10" s="102">
        <v>12</v>
      </c>
      <c r="E10" s="48" t="s">
        <v>137</v>
      </c>
      <c r="F10" s="48">
        <v>41</v>
      </c>
      <c r="G10" s="106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45</v>
      </c>
      <c r="C11" s="102">
        <v>93</v>
      </c>
      <c r="D11" s="102">
        <v>90</v>
      </c>
      <c r="E11" s="48" t="s">
        <v>137</v>
      </c>
      <c r="F11" s="48">
        <v>21</v>
      </c>
      <c r="G11" s="106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61</v>
      </c>
      <c r="C12" s="102">
        <v>46</v>
      </c>
      <c r="D12" s="102">
        <v>83</v>
      </c>
      <c r="E12" s="48" t="s">
        <v>137</v>
      </c>
      <c r="F12" s="48">
        <v>77</v>
      </c>
      <c r="G12" s="106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19</v>
      </c>
      <c r="C13" s="102">
        <v>44</v>
      </c>
      <c r="D13" s="102">
        <v>38</v>
      </c>
      <c r="E13" s="48" t="s">
        <v>137</v>
      </c>
      <c r="F13" s="48">
        <v>161</v>
      </c>
      <c r="G13" s="106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24</v>
      </c>
      <c r="C14" s="102">
        <v>49</v>
      </c>
      <c r="D14" s="102">
        <v>43</v>
      </c>
      <c r="E14" s="48" t="s">
        <v>137</v>
      </c>
      <c r="F14" s="48">
        <v>22</v>
      </c>
      <c r="G14" s="106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89</v>
      </c>
      <c r="C15" s="102">
        <v>442</v>
      </c>
      <c r="D15" s="102">
        <v>486</v>
      </c>
      <c r="E15" s="48" t="s">
        <v>137</v>
      </c>
      <c r="F15" s="48">
        <v>732</v>
      </c>
      <c r="G15" s="106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119</v>
      </c>
      <c r="C16" s="102">
        <v>288</v>
      </c>
      <c r="D16" s="102">
        <v>390</v>
      </c>
      <c r="E16" s="48" t="s">
        <v>137</v>
      </c>
      <c r="F16" s="48">
        <v>401</v>
      </c>
      <c r="G16" s="106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33</v>
      </c>
      <c r="C17" s="102">
        <v>42</v>
      </c>
      <c r="D17" s="102">
        <v>30</v>
      </c>
      <c r="E17" s="48" t="s">
        <v>137</v>
      </c>
      <c r="F17" s="48">
        <v>19</v>
      </c>
      <c r="G17" s="106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3</v>
      </c>
      <c r="D18" s="102">
        <v>17</v>
      </c>
      <c r="E18" s="48" t="s">
        <v>137</v>
      </c>
      <c r="F18" s="48">
        <v>0</v>
      </c>
      <c r="G18" s="106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16</v>
      </c>
      <c r="C19" s="102">
        <v>89</v>
      </c>
      <c r="D19" s="102">
        <v>79</v>
      </c>
      <c r="E19" s="48" t="s">
        <v>137</v>
      </c>
      <c r="F19" s="48">
        <v>108</v>
      </c>
      <c r="G19" s="106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46</v>
      </c>
      <c r="C20" s="102">
        <v>102</v>
      </c>
      <c r="D20" s="102">
        <v>101</v>
      </c>
      <c r="E20" s="48" t="s">
        <v>137</v>
      </c>
      <c r="F20" s="48">
        <v>140</v>
      </c>
      <c r="G20" s="106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38</v>
      </c>
      <c r="C21" s="102">
        <v>45</v>
      </c>
      <c r="D21" s="102">
        <v>65</v>
      </c>
      <c r="E21" s="48" t="s">
        <v>137</v>
      </c>
      <c r="F21" s="48">
        <v>39</v>
      </c>
      <c r="G21" s="106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21</v>
      </c>
      <c r="C22" s="102">
        <v>15</v>
      </c>
      <c r="D22" s="102">
        <v>18</v>
      </c>
      <c r="E22" s="48" t="s">
        <v>137</v>
      </c>
      <c r="F22" s="48">
        <v>3</v>
      </c>
      <c r="G22" s="106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4</v>
      </c>
      <c r="C23" s="102">
        <v>42</v>
      </c>
      <c r="D23" s="102">
        <v>14</v>
      </c>
      <c r="E23" s="48" t="s">
        <v>137</v>
      </c>
      <c r="F23" s="48">
        <v>0</v>
      </c>
      <c r="G23" s="106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9</v>
      </c>
      <c r="C24" s="102">
        <v>31</v>
      </c>
      <c r="D24" s="102">
        <v>29</v>
      </c>
      <c r="E24" s="48" t="s">
        <v>137</v>
      </c>
      <c r="F24" s="48">
        <v>57</v>
      </c>
      <c r="G24" s="106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40</v>
      </c>
      <c r="C25" s="102">
        <v>93</v>
      </c>
      <c r="D25" s="102">
        <v>129</v>
      </c>
      <c r="E25" s="48" t="s">
        <v>137</v>
      </c>
      <c r="F25" s="48">
        <v>208</v>
      </c>
      <c r="G25" s="106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8</v>
      </c>
      <c r="C26" s="102">
        <v>14</v>
      </c>
      <c r="D26" s="102">
        <v>13</v>
      </c>
      <c r="E26" s="48" t="s">
        <v>137</v>
      </c>
      <c r="F26" s="48">
        <v>5</v>
      </c>
      <c r="G26" s="106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26</v>
      </c>
      <c r="C27" s="102">
        <v>72</v>
      </c>
      <c r="D27" s="102">
        <v>74</v>
      </c>
      <c r="E27" s="48" t="s">
        <v>137</v>
      </c>
      <c r="F27" s="48">
        <v>31</v>
      </c>
      <c r="G27" s="106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28</v>
      </c>
      <c r="C28" s="102">
        <v>28</v>
      </c>
      <c r="D28" s="102">
        <v>38</v>
      </c>
      <c r="E28" s="48" t="s">
        <v>137</v>
      </c>
      <c r="F28" s="48">
        <v>31</v>
      </c>
      <c r="G28" s="106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60</v>
      </c>
      <c r="C29" s="102">
        <v>20</v>
      </c>
      <c r="D29" s="102">
        <v>13</v>
      </c>
      <c r="E29" s="48" t="s">
        <v>137</v>
      </c>
      <c r="F29" s="48">
        <v>25</v>
      </c>
      <c r="G29" s="106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12</v>
      </c>
      <c r="C30" s="102">
        <v>4</v>
      </c>
      <c r="D30" s="102">
        <v>16</v>
      </c>
      <c r="E30" s="48" t="s">
        <v>137</v>
      </c>
      <c r="F30" s="48">
        <v>6</v>
      </c>
      <c r="G30" s="106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3</v>
      </c>
      <c r="D31" s="102">
        <v>0</v>
      </c>
      <c r="E31" s="48" t="s">
        <v>137</v>
      </c>
      <c r="F31" s="48">
        <v>0</v>
      </c>
      <c r="G31" s="106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2</v>
      </c>
      <c r="C32" s="102">
        <v>0</v>
      </c>
      <c r="D32" s="102">
        <v>12</v>
      </c>
      <c r="E32" s="48" t="s">
        <v>137</v>
      </c>
      <c r="F32" s="48">
        <v>21</v>
      </c>
      <c r="G32" s="106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48" t="s">
        <v>137</v>
      </c>
      <c r="F33" s="48">
        <v>0</v>
      </c>
      <c r="G33" s="106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116</v>
      </c>
      <c r="C34" s="102">
        <v>86</v>
      </c>
      <c r="D34" s="102">
        <v>110</v>
      </c>
      <c r="E34" s="48" t="s">
        <v>137</v>
      </c>
      <c r="F34" s="48">
        <v>78</v>
      </c>
      <c r="G34" s="106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2</v>
      </c>
      <c r="D35" s="102">
        <v>2</v>
      </c>
      <c r="E35" s="48" t="s">
        <v>137</v>
      </c>
      <c r="F35" s="48">
        <v>4</v>
      </c>
      <c r="G35" s="106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D36" si="0">B38-SUM(B5:B35)</f>
        <v>102</v>
      </c>
      <c r="C36" s="108">
        <f t="shared" si="0"/>
        <v>170</v>
      </c>
      <c r="D36" s="108">
        <f t="shared" si="0"/>
        <v>134</v>
      </c>
      <c r="E36" s="48" t="s">
        <v>137</v>
      </c>
      <c r="F36" s="48">
        <v>148</v>
      </c>
      <c r="G36" s="106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4844</v>
      </c>
      <c r="C37" s="81">
        <v>9142</v>
      </c>
      <c r="D37" s="81">
        <v>10340</v>
      </c>
      <c r="E37" s="120" t="s">
        <v>137</v>
      </c>
      <c r="F37" s="120">
        <v>12842</v>
      </c>
      <c r="G37" s="84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5741</v>
      </c>
      <c r="C38" s="81">
        <v>11202</v>
      </c>
      <c r="D38" s="81">
        <v>13324</v>
      </c>
      <c r="E38" s="120" t="s">
        <v>137</v>
      </c>
      <c r="F38" s="120">
        <v>17913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9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44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5" customWidth="1"/>
    <col min="2" max="8" width="12.5703125" style="5" customWidth="1"/>
    <col min="9" max="9" width="25.7109375" style="5" customWidth="1"/>
    <col min="10" max="10" width="9.140625" style="5"/>
    <col min="11" max="12" width="13" style="5" customWidth="1"/>
    <col min="13" max="14" width="13.42578125" style="5" customWidth="1"/>
    <col min="15" max="16384" width="9.140625" style="5"/>
  </cols>
  <sheetData>
    <row r="1" spans="1:10" s="1" customFormat="1" ht="18.75" customHeight="1" x14ac:dyDescent="0.3">
      <c r="A1" s="72" t="s">
        <v>123</v>
      </c>
      <c r="B1" s="73"/>
      <c r="C1" s="73"/>
      <c r="D1" s="73"/>
      <c r="E1" s="73"/>
      <c r="F1" s="73"/>
      <c r="G1" s="73"/>
      <c r="H1" s="73"/>
      <c r="I1" s="74" t="s">
        <v>90</v>
      </c>
    </row>
    <row r="2" spans="1:10" s="1" customFormat="1" ht="18.75" customHeight="1" x14ac:dyDescent="0.3">
      <c r="A2" s="75" t="s">
        <v>124</v>
      </c>
      <c r="B2" s="76"/>
      <c r="C2" s="76"/>
      <c r="D2" s="76"/>
      <c r="E2" s="76"/>
      <c r="F2" s="77"/>
      <c r="G2" s="76"/>
      <c r="H2" s="76"/>
      <c r="I2" s="78" t="s">
        <v>91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19"/>
      <c r="C4" s="7"/>
      <c r="D4" s="7"/>
      <c r="E4" s="7"/>
      <c r="F4" s="7"/>
      <c r="G4" s="8" t="s">
        <v>121</v>
      </c>
      <c r="H4" s="8" t="s">
        <v>122</v>
      </c>
      <c r="I4" s="9"/>
    </row>
    <row r="5" spans="1:10" ht="14.1" customHeight="1" x14ac:dyDescent="0.2">
      <c r="A5" s="99" t="s">
        <v>4</v>
      </c>
      <c r="B5" s="64">
        <v>2266921</v>
      </c>
      <c r="C5" s="36">
        <v>2367771</v>
      </c>
      <c r="D5" s="59">
        <v>2676539</v>
      </c>
      <c r="E5" s="59">
        <v>2911398</v>
      </c>
      <c r="F5" s="59">
        <v>2932085</v>
      </c>
      <c r="G5" s="34">
        <f>IF(E5&gt;0,F5/E5-1,"-")</f>
        <v>7.1055211276507269E-3</v>
      </c>
      <c r="H5" s="35">
        <f>IF(B5&gt;0,((F5/B5)^(1/4)-1),"-")</f>
        <v>6.6436602521587007E-2</v>
      </c>
      <c r="I5" s="101" t="s">
        <v>5</v>
      </c>
      <c r="J5" s="16"/>
    </row>
    <row r="6" spans="1:10" ht="14.1" customHeight="1" x14ac:dyDescent="0.2">
      <c r="A6" s="100" t="s">
        <v>8</v>
      </c>
      <c r="B6" s="65">
        <v>949909</v>
      </c>
      <c r="C6" s="36">
        <v>944288</v>
      </c>
      <c r="D6" s="59">
        <v>1009728</v>
      </c>
      <c r="E6" s="59">
        <v>1019449</v>
      </c>
      <c r="F6" s="59">
        <v>1056582</v>
      </c>
      <c r="G6" s="34">
        <f t="shared" ref="G6:G38" si="0">IF(E6&gt;0,F6/E6-1,"-")</f>
        <v>3.6424578375181094E-2</v>
      </c>
      <c r="H6" s="35">
        <f t="shared" ref="H6:H38" si="1">IF(B6&gt;0,((F6/B6)^(1/4)-1),"-")</f>
        <v>2.6964192854927571E-2</v>
      </c>
      <c r="I6" s="102" t="s">
        <v>9</v>
      </c>
      <c r="J6" s="16"/>
    </row>
    <row r="7" spans="1:10" ht="14.1" customHeight="1" x14ac:dyDescent="0.2">
      <c r="A7" s="100" t="s">
        <v>10</v>
      </c>
      <c r="B7" s="65">
        <v>538010</v>
      </c>
      <c r="C7" s="36">
        <v>526358</v>
      </c>
      <c r="D7" s="59">
        <v>556687</v>
      </c>
      <c r="E7" s="59">
        <v>576758</v>
      </c>
      <c r="F7" s="59">
        <v>556929</v>
      </c>
      <c r="G7" s="34">
        <f t="shared" si="0"/>
        <v>-3.4380103960413244E-2</v>
      </c>
      <c r="H7" s="35">
        <f t="shared" si="1"/>
        <v>8.677587831860345E-3</v>
      </c>
      <c r="I7" s="102" t="s">
        <v>11</v>
      </c>
      <c r="J7" s="16"/>
    </row>
    <row r="8" spans="1:10" ht="14.1" customHeight="1" x14ac:dyDescent="0.2">
      <c r="A8" s="100" t="s">
        <v>6</v>
      </c>
      <c r="B8" s="65">
        <v>696494</v>
      </c>
      <c r="C8" s="36">
        <v>726021</v>
      </c>
      <c r="D8" s="59">
        <v>757695</v>
      </c>
      <c r="E8" s="59">
        <v>786682</v>
      </c>
      <c r="F8" s="59">
        <v>765212</v>
      </c>
      <c r="G8" s="34">
        <f t="shared" si="0"/>
        <v>-2.7291840921744748E-2</v>
      </c>
      <c r="H8" s="35">
        <f t="shared" si="1"/>
        <v>2.3802293511821171E-2</v>
      </c>
      <c r="I8" s="102" t="s">
        <v>7</v>
      </c>
      <c r="J8" s="16"/>
    </row>
    <row r="9" spans="1:10" ht="14.1" customHeight="1" x14ac:dyDescent="0.2">
      <c r="A9" s="100" t="s">
        <v>14</v>
      </c>
      <c r="B9" s="65">
        <v>862779</v>
      </c>
      <c r="C9" s="36">
        <v>705873</v>
      </c>
      <c r="D9" s="59">
        <v>707850</v>
      </c>
      <c r="E9" s="59">
        <v>709010</v>
      </c>
      <c r="F9" s="59">
        <v>739809</v>
      </c>
      <c r="G9" s="34">
        <f t="shared" si="0"/>
        <v>4.3439443731400074E-2</v>
      </c>
      <c r="H9" s="35">
        <f t="shared" si="1"/>
        <v>-3.771213058230638E-2</v>
      </c>
      <c r="I9" s="102" t="s">
        <v>15</v>
      </c>
      <c r="J9" s="16"/>
    </row>
    <row r="10" spans="1:10" ht="14.1" customHeight="1" x14ac:dyDescent="0.2">
      <c r="A10" s="100" t="s">
        <v>25</v>
      </c>
      <c r="B10" s="65">
        <v>51707</v>
      </c>
      <c r="C10" s="36">
        <v>55424</v>
      </c>
      <c r="D10" s="59">
        <v>58975</v>
      </c>
      <c r="E10" s="59">
        <v>64824</v>
      </c>
      <c r="F10" s="59">
        <v>65793</v>
      </c>
      <c r="G10" s="34">
        <f t="shared" si="0"/>
        <v>1.4948167345427699E-2</v>
      </c>
      <c r="H10" s="35">
        <f t="shared" si="1"/>
        <v>6.2080871603773291E-2</v>
      </c>
      <c r="I10" s="102" t="s">
        <v>26</v>
      </c>
      <c r="J10" s="16"/>
    </row>
    <row r="11" spans="1:10" ht="14.1" customHeight="1" x14ac:dyDescent="0.2">
      <c r="A11" s="100" t="s">
        <v>16</v>
      </c>
      <c r="B11" s="65">
        <v>37672</v>
      </c>
      <c r="C11" s="36">
        <v>34780</v>
      </c>
      <c r="D11" s="59">
        <v>33857</v>
      </c>
      <c r="E11" s="59">
        <v>35879</v>
      </c>
      <c r="F11" s="59">
        <v>39686</v>
      </c>
      <c r="G11" s="34">
        <f t="shared" si="0"/>
        <v>0.10610663619387384</v>
      </c>
      <c r="H11" s="35">
        <f t="shared" si="1"/>
        <v>1.310547567132847E-2</v>
      </c>
      <c r="I11" s="102" t="s">
        <v>17</v>
      </c>
      <c r="J11" s="16"/>
    </row>
    <row r="12" spans="1:10" ht="14.1" customHeight="1" x14ac:dyDescent="0.2">
      <c r="A12" s="100" t="s">
        <v>18</v>
      </c>
      <c r="B12" s="65">
        <v>43776</v>
      </c>
      <c r="C12" s="36">
        <v>41877</v>
      </c>
      <c r="D12" s="59">
        <v>43388</v>
      </c>
      <c r="E12" s="59">
        <v>46593</v>
      </c>
      <c r="F12" s="59">
        <v>47498</v>
      </c>
      <c r="G12" s="34">
        <f t="shared" si="0"/>
        <v>1.9423518554289254E-2</v>
      </c>
      <c r="H12" s="35">
        <f t="shared" si="1"/>
        <v>2.0609982613956301E-2</v>
      </c>
      <c r="I12" s="102" t="s">
        <v>19</v>
      </c>
      <c r="J12" s="16"/>
    </row>
    <row r="13" spans="1:10" ht="14.1" customHeight="1" x14ac:dyDescent="0.2">
      <c r="A13" s="100" t="s">
        <v>27</v>
      </c>
      <c r="B13" s="65">
        <v>64160</v>
      </c>
      <c r="C13" s="36">
        <v>57524</v>
      </c>
      <c r="D13" s="59">
        <v>61359</v>
      </c>
      <c r="E13" s="59">
        <v>61202</v>
      </c>
      <c r="F13" s="59">
        <v>63063</v>
      </c>
      <c r="G13" s="34">
        <f t="shared" si="0"/>
        <v>3.040750302277706E-2</v>
      </c>
      <c r="H13" s="35">
        <f t="shared" si="1"/>
        <v>-4.3021533187165284E-3</v>
      </c>
      <c r="I13" s="102" t="s">
        <v>28</v>
      </c>
      <c r="J13" s="16"/>
    </row>
    <row r="14" spans="1:10" ht="14.1" customHeight="1" x14ac:dyDescent="0.2">
      <c r="A14" s="100" t="s">
        <v>29</v>
      </c>
      <c r="B14" s="65">
        <v>30180</v>
      </c>
      <c r="C14" s="36">
        <v>27983</v>
      </c>
      <c r="D14" s="59">
        <v>30189</v>
      </c>
      <c r="E14" s="59">
        <v>32546</v>
      </c>
      <c r="F14" s="59">
        <v>32790</v>
      </c>
      <c r="G14" s="34">
        <f t="shared" si="0"/>
        <v>7.4970810545074151E-3</v>
      </c>
      <c r="H14" s="35">
        <f t="shared" si="1"/>
        <v>2.095251969985501E-2</v>
      </c>
      <c r="I14" s="102" t="s">
        <v>29</v>
      </c>
      <c r="J14" s="16"/>
    </row>
    <row r="15" spans="1:10" ht="14.1" customHeight="1" x14ac:dyDescent="0.2">
      <c r="A15" s="100" t="s">
        <v>12</v>
      </c>
      <c r="B15" s="65">
        <v>180902</v>
      </c>
      <c r="C15" s="36">
        <v>184815</v>
      </c>
      <c r="D15" s="59">
        <v>199645</v>
      </c>
      <c r="E15" s="59">
        <v>216686</v>
      </c>
      <c r="F15" s="59">
        <v>215133</v>
      </c>
      <c r="G15" s="34">
        <f t="shared" si="0"/>
        <v>-7.1670527860591138E-3</v>
      </c>
      <c r="H15" s="35">
        <f t="shared" si="1"/>
        <v>4.4277489138546899E-2</v>
      </c>
      <c r="I15" s="102" t="s">
        <v>13</v>
      </c>
      <c r="J15" s="16"/>
    </row>
    <row r="16" spans="1:10" ht="14.1" customHeight="1" x14ac:dyDescent="0.2">
      <c r="A16" s="100" t="s">
        <v>23</v>
      </c>
      <c r="B16" s="65">
        <v>244348</v>
      </c>
      <c r="C16" s="36">
        <v>239390</v>
      </c>
      <c r="D16" s="59">
        <v>284034</v>
      </c>
      <c r="E16" s="59">
        <v>312490</v>
      </c>
      <c r="F16" s="59">
        <v>290442</v>
      </c>
      <c r="G16" s="34">
        <f t="shared" si="0"/>
        <v>-7.0555857787449217E-2</v>
      </c>
      <c r="H16" s="35">
        <f t="shared" si="1"/>
        <v>4.4149434250311481E-2</v>
      </c>
      <c r="I16" s="102" t="s">
        <v>24</v>
      </c>
      <c r="J16" s="16"/>
    </row>
    <row r="17" spans="1:10" ht="14.1" customHeight="1" x14ac:dyDescent="0.2">
      <c r="A17" s="100" t="s">
        <v>22</v>
      </c>
      <c r="B17" s="65">
        <v>31845</v>
      </c>
      <c r="C17" s="36">
        <v>31046</v>
      </c>
      <c r="D17" s="59">
        <v>32537</v>
      </c>
      <c r="E17" s="59">
        <v>32129</v>
      </c>
      <c r="F17" s="59">
        <v>34057</v>
      </c>
      <c r="G17" s="34">
        <f t="shared" si="0"/>
        <v>6.000809237760274E-2</v>
      </c>
      <c r="H17" s="35">
        <f t="shared" si="1"/>
        <v>1.6930525867373092E-2</v>
      </c>
      <c r="I17" s="102" t="s">
        <v>22</v>
      </c>
      <c r="J17" s="16"/>
    </row>
    <row r="18" spans="1:10" ht="14.1" customHeight="1" x14ac:dyDescent="0.2">
      <c r="A18" s="100" t="s">
        <v>20</v>
      </c>
      <c r="B18" s="65">
        <v>29178</v>
      </c>
      <c r="C18" s="36">
        <v>26435</v>
      </c>
      <c r="D18" s="59">
        <v>26330</v>
      </c>
      <c r="E18" s="59">
        <v>28748</v>
      </c>
      <c r="F18" s="59">
        <v>24267</v>
      </c>
      <c r="G18" s="34">
        <f t="shared" si="0"/>
        <v>-0.1558717128148045</v>
      </c>
      <c r="H18" s="35">
        <f t="shared" si="1"/>
        <v>-4.5029089797656963E-2</v>
      </c>
      <c r="I18" s="102" t="s">
        <v>21</v>
      </c>
      <c r="J18" s="16"/>
    </row>
    <row r="19" spans="1:10" ht="14.1" customHeight="1" x14ac:dyDescent="0.2">
      <c r="A19" s="100" t="s">
        <v>30</v>
      </c>
      <c r="B19" s="65">
        <v>30476</v>
      </c>
      <c r="C19" s="36">
        <v>29119</v>
      </c>
      <c r="D19" s="59">
        <v>30011</v>
      </c>
      <c r="E19" s="59">
        <v>31924</v>
      </c>
      <c r="F19" s="59">
        <v>34474</v>
      </c>
      <c r="G19" s="34">
        <f t="shared" si="0"/>
        <v>7.9877208369878439E-2</v>
      </c>
      <c r="H19" s="35">
        <f t="shared" si="1"/>
        <v>3.1296225129693322E-2</v>
      </c>
      <c r="I19" s="102" t="s">
        <v>31</v>
      </c>
      <c r="J19" s="16"/>
    </row>
    <row r="20" spans="1:10" ht="14.1" customHeight="1" x14ac:dyDescent="0.2">
      <c r="A20" s="100" t="s">
        <v>77</v>
      </c>
      <c r="B20" s="65">
        <v>62762</v>
      </c>
      <c r="C20" s="36">
        <v>56061</v>
      </c>
      <c r="D20" s="59">
        <v>59753</v>
      </c>
      <c r="E20" s="59">
        <v>64083</v>
      </c>
      <c r="F20" s="59">
        <v>63826</v>
      </c>
      <c r="G20" s="34">
        <f t="shared" si="0"/>
        <v>-4.0104239813991693E-3</v>
      </c>
      <c r="H20" s="35">
        <f t="shared" si="1"/>
        <v>4.2115527809494235E-3</v>
      </c>
      <c r="I20" s="102" t="s">
        <v>78</v>
      </c>
      <c r="J20" s="16"/>
    </row>
    <row r="21" spans="1:10" ht="14.1" customHeight="1" x14ac:dyDescent="0.2">
      <c r="A21" s="100" t="s">
        <v>87</v>
      </c>
      <c r="B21" s="16">
        <v>21875</v>
      </c>
      <c r="C21" s="36">
        <v>23590</v>
      </c>
      <c r="D21" s="59">
        <v>24261</v>
      </c>
      <c r="E21" s="59">
        <v>24376</v>
      </c>
      <c r="F21" s="59">
        <v>26263</v>
      </c>
      <c r="G21" s="34">
        <f t="shared" si="0"/>
        <v>7.7412208729898291E-2</v>
      </c>
      <c r="H21" s="35">
        <f t="shared" si="1"/>
        <v>4.6764698731777576E-2</v>
      </c>
      <c r="I21" s="102" t="s">
        <v>36</v>
      </c>
      <c r="J21" s="16"/>
    </row>
    <row r="22" spans="1:10" ht="14.1" customHeight="1" x14ac:dyDescent="0.2">
      <c r="A22" s="100" t="s">
        <v>79</v>
      </c>
      <c r="B22" s="65">
        <v>21380</v>
      </c>
      <c r="C22" s="36">
        <v>20389</v>
      </c>
      <c r="D22" s="59">
        <v>21825</v>
      </c>
      <c r="E22" s="59">
        <v>24894</v>
      </c>
      <c r="F22" s="59">
        <v>27353</v>
      </c>
      <c r="G22" s="34">
        <f t="shared" si="0"/>
        <v>9.8778822206154082E-2</v>
      </c>
      <c r="H22" s="35">
        <f t="shared" si="1"/>
        <v>6.3528949884167352E-2</v>
      </c>
      <c r="I22" s="102" t="s">
        <v>80</v>
      </c>
      <c r="J22" s="16"/>
    </row>
    <row r="23" spans="1:10" ht="14.1" customHeight="1" x14ac:dyDescent="0.2">
      <c r="A23" s="100" t="s">
        <v>115</v>
      </c>
      <c r="B23" s="65">
        <v>28502</v>
      </c>
      <c r="C23" s="36">
        <v>27487</v>
      </c>
      <c r="D23" s="59">
        <v>30791</v>
      </c>
      <c r="E23" s="59">
        <v>34733</v>
      </c>
      <c r="F23" s="59">
        <v>32796</v>
      </c>
      <c r="G23" s="34">
        <f t="shared" ref="G23:G36" si="2">IF(E23&gt;0,F23/E23-1,"-")</f>
        <v>-5.5768289522932113E-2</v>
      </c>
      <c r="H23" s="35">
        <f t="shared" ref="H23:H36" si="3">IF(B23&gt;0,((F23/B23)^(1/4)-1),"-")</f>
        <v>3.5705745570005165E-2</v>
      </c>
      <c r="I23" s="102" t="s">
        <v>118</v>
      </c>
      <c r="J23" s="16"/>
    </row>
    <row r="24" spans="1:10" ht="14.1" customHeight="1" x14ac:dyDescent="0.2">
      <c r="A24" s="100" t="s">
        <v>32</v>
      </c>
      <c r="B24" s="65">
        <v>29996</v>
      </c>
      <c r="C24" s="36">
        <v>27274</v>
      </c>
      <c r="D24" s="59">
        <v>30384</v>
      </c>
      <c r="E24" s="59">
        <v>33570</v>
      </c>
      <c r="F24" s="59">
        <v>34578</v>
      </c>
      <c r="G24" s="34">
        <f t="shared" si="2"/>
        <v>3.002680965147464E-2</v>
      </c>
      <c r="H24" s="35">
        <f t="shared" si="3"/>
        <v>3.6177437158837034E-2</v>
      </c>
      <c r="I24" s="102" t="s">
        <v>33</v>
      </c>
      <c r="J24" s="16"/>
    </row>
    <row r="25" spans="1:10" ht="14.1" customHeight="1" x14ac:dyDescent="0.2">
      <c r="A25" s="100" t="s">
        <v>34</v>
      </c>
      <c r="B25" s="16">
        <v>55388</v>
      </c>
      <c r="C25" s="36">
        <v>55037</v>
      </c>
      <c r="D25" s="59">
        <v>63538</v>
      </c>
      <c r="E25" s="59">
        <v>72842</v>
      </c>
      <c r="F25" s="59">
        <v>77963</v>
      </c>
      <c r="G25" s="34">
        <f t="shared" si="2"/>
        <v>7.0302847258449708E-2</v>
      </c>
      <c r="H25" s="35">
        <f t="shared" si="3"/>
        <v>8.9226539800237203E-2</v>
      </c>
      <c r="I25" s="102" t="s">
        <v>35</v>
      </c>
      <c r="J25" s="16"/>
    </row>
    <row r="26" spans="1:10" ht="14.1" customHeight="1" x14ac:dyDescent="0.2">
      <c r="A26" s="100" t="s">
        <v>37</v>
      </c>
      <c r="B26" s="16">
        <v>54108</v>
      </c>
      <c r="C26" s="36">
        <v>47041</v>
      </c>
      <c r="D26" s="59">
        <v>61515</v>
      </c>
      <c r="E26" s="59">
        <v>78742</v>
      </c>
      <c r="F26" s="59">
        <v>92893</v>
      </c>
      <c r="G26" s="34">
        <f t="shared" si="2"/>
        <v>0.17971349470422382</v>
      </c>
      <c r="H26" s="35">
        <f t="shared" si="3"/>
        <v>0.14467020045462387</v>
      </c>
      <c r="I26" s="102" t="s">
        <v>38</v>
      </c>
      <c r="J26" s="16"/>
    </row>
    <row r="27" spans="1:10" ht="14.1" customHeight="1" x14ac:dyDescent="0.2">
      <c r="A27" s="100" t="s">
        <v>39</v>
      </c>
      <c r="B27" s="16">
        <v>234800</v>
      </c>
      <c r="C27" s="36">
        <v>223694</v>
      </c>
      <c r="D27" s="59">
        <v>249897</v>
      </c>
      <c r="E27" s="59">
        <v>278308</v>
      </c>
      <c r="F27" s="59">
        <v>285938</v>
      </c>
      <c r="G27" s="34">
        <f t="shared" si="2"/>
        <v>2.7415668971068063E-2</v>
      </c>
      <c r="H27" s="35">
        <f t="shared" si="3"/>
        <v>5.0493684133705141E-2</v>
      </c>
      <c r="I27" s="102" t="s">
        <v>40</v>
      </c>
      <c r="J27" s="16"/>
    </row>
    <row r="28" spans="1:10" ht="14.1" customHeight="1" x14ac:dyDescent="0.2">
      <c r="A28" s="100" t="s">
        <v>41</v>
      </c>
      <c r="B28" s="16">
        <v>34418</v>
      </c>
      <c r="C28" s="36">
        <v>30325</v>
      </c>
      <c r="D28" s="59">
        <v>37085</v>
      </c>
      <c r="E28" s="59">
        <v>43249</v>
      </c>
      <c r="F28" s="59">
        <v>45051</v>
      </c>
      <c r="G28" s="34">
        <f t="shared" si="2"/>
        <v>4.166570325325436E-2</v>
      </c>
      <c r="H28" s="35">
        <f t="shared" si="3"/>
        <v>6.9620459183895145E-2</v>
      </c>
      <c r="I28" s="102" t="s">
        <v>41</v>
      </c>
      <c r="J28" s="16"/>
    </row>
    <row r="29" spans="1:10" ht="14.1" customHeight="1" x14ac:dyDescent="0.2">
      <c r="A29" s="100" t="s">
        <v>42</v>
      </c>
      <c r="B29" s="65">
        <v>89842</v>
      </c>
      <c r="C29" s="36">
        <v>70910</v>
      </c>
      <c r="D29" s="59">
        <v>72171</v>
      </c>
      <c r="E29" s="59">
        <v>82666</v>
      </c>
      <c r="F29" s="59">
        <v>103011</v>
      </c>
      <c r="G29" s="34">
        <f t="shared" si="2"/>
        <v>0.24611085573270741</v>
      </c>
      <c r="H29" s="35">
        <f t="shared" si="3"/>
        <v>3.4787199950792491E-2</v>
      </c>
      <c r="I29" s="102" t="s">
        <v>42</v>
      </c>
      <c r="J29" s="16"/>
    </row>
    <row r="30" spans="1:10" ht="14.1" customHeight="1" x14ac:dyDescent="0.2">
      <c r="A30" s="100" t="s">
        <v>81</v>
      </c>
      <c r="B30" s="65">
        <v>56812</v>
      </c>
      <c r="C30" s="36">
        <v>51465</v>
      </c>
      <c r="D30" s="59">
        <v>63607</v>
      </c>
      <c r="E30" s="59">
        <v>81764</v>
      </c>
      <c r="F30" s="59">
        <v>96406</v>
      </c>
      <c r="G30" s="34">
        <f t="shared" si="2"/>
        <v>0.17907636612690192</v>
      </c>
      <c r="H30" s="35">
        <f t="shared" si="3"/>
        <v>0.141342518501131</v>
      </c>
      <c r="I30" s="102" t="s">
        <v>81</v>
      </c>
      <c r="J30" s="16"/>
    </row>
    <row r="31" spans="1:10" ht="14.1" customHeight="1" x14ac:dyDescent="0.2">
      <c r="A31" s="100" t="s">
        <v>82</v>
      </c>
      <c r="B31" s="65">
        <v>52872</v>
      </c>
      <c r="C31" s="36">
        <v>33549</v>
      </c>
      <c r="D31" s="59">
        <v>38754</v>
      </c>
      <c r="E31" s="59">
        <v>41478</v>
      </c>
      <c r="F31" s="59">
        <v>37999</v>
      </c>
      <c r="G31" s="34">
        <f t="shared" si="2"/>
        <v>-8.387578957519648E-2</v>
      </c>
      <c r="H31" s="35">
        <f t="shared" si="3"/>
        <v>-7.9260855566917976E-2</v>
      </c>
      <c r="I31" s="102" t="s">
        <v>82</v>
      </c>
      <c r="J31" s="16"/>
    </row>
    <row r="32" spans="1:10" ht="14.1" customHeight="1" x14ac:dyDescent="0.2">
      <c r="A32" s="100" t="s">
        <v>83</v>
      </c>
      <c r="B32" s="65">
        <v>24800</v>
      </c>
      <c r="C32" s="36">
        <v>19137</v>
      </c>
      <c r="D32" s="59">
        <v>22162</v>
      </c>
      <c r="E32" s="59">
        <v>23367</v>
      </c>
      <c r="F32" s="59">
        <v>28786</v>
      </c>
      <c r="G32" s="34">
        <f t="shared" si="2"/>
        <v>0.23190824667265808</v>
      </c>
      <c r="H32" s="35">
        <f t="shared" si="3"/>
        <v>3.7964284512251867E-2</v>
      </c>
      <c r="I32" s="102" t="s">
        <v>84</v>
      </c>
      <c r="J32" s="16"/>
    </row>
    <row r="33" spans="1:10" ht="14.1" customHeight="1" x14ac:dyDescent="0.2">
      <c r="A33" s="100" t="s">
        <v>85</v>
      </c>
      <c r="B33" s="65">
        <v>24217</v>
      </c>
      <c r="C33" s="36">
        <v>21214</v>
      </c>
      <c r="D33" s="59">
        <v>24562</v>
      </c>
      <c r="E33" s="59">
        <v>30830</v>
      </c>
      <c r="F33" s="59">
        <v>34128</v>
      </c>
      <c r="G33" s="34">
        <f t="shared" si="2"/>
        <v>0.10697372688939355</v>
      </c>
      <c r="H33" s="35">
        <f t="shared" si="3"/>
        <v>8.9551151656989791E-2</v>
      </c>
      <c r="I33" s="102" t="s">
        <v>86</v>
      </c>
      <c r="J33" s="16"/>
    </row>
    <row r="34" spans="1:10" ht="14.1" customHeight="1" x14ac:dyDescent="0.2">
      <c r="A34" s="100" t="s">
        <v>116</v>
      </c>
      <c r="B34" s="65">
        <v>24990</v>
      </c>
      <c r="C34" s="36">
        <v>23998</v>
      </c>
      <c r="D34" s="59">
        <v>27841</v>
      </c>
      <c r="E34" s="59">
        <v>32234</v>
      </c>
      <c r="F34" s="59">
        <v>34011</v>
      </c>
      <c r="G34" s="34">
        <f t="shared" si="2"/>
        <v>5.5128125581684007E-2</v>
      </c>
      <c r="H34" s="35">
        <f t="shared" si="3"/>
        <v>8.0098309398437317E-2</v>
      </c>
      <c r="I34" s="102" t="s">
        <v>119</v>
      </c>
      <c r="J34" s="16"/>
    </row>
    <row r="35" spans="1:10" ht="14.1" customHeight="1" x14ac:dyDescent="0.2">
      <c r="A35" s="100" t="s">
        <v>117</v>
      </c>
      <c r="B35" s="65">
        <v>21637</v>
      </c>
      <c r="C35" s="36">
        <v>18806</v>
      </c>
      <c r="D35" s="59">
        <v>27867</v>
      </c>
      <c r="E35" s="59">
        <v>36792</v>
      </c>
      <c r="F35" s="59">
        <v>40924</v>
      </c>
      <c r="G35" s="34">
        <f t="shared" si="2"/>
        <v>0.11230702326592734</v>
      </c>
      <c r="H35" s="35">
        <f t="shared" si="3"/>
        <v>0.17272250018683555</v>
      </c>
      <c r="I35" s="102" t="s">
        <v>120</v>
      </c>
      <c r="J35" s="16"/>
    </row>
    <row r="36" spans="1:10" ht="14.1" customHeight="1" x14ac:dyDescent="0.2">
      <c r="A36" s="100" t="s">
        <v>43</v>
      </c>
      <c r="B36" s="66">
        <v>415159</v>
      </c>
      <c r="C36" s="66">
        <f t="shared" ref="C36:E36" si="4">C38-SUM(C5:C35)</f>
        <v>347142</v>
      </c>
      <c r="D36" s="66">
        <f t="shared" si="4"/>
        <v>314807</v>
      </c>
      <c r="E36" s="66">
        <f t="shared" si="4"/>
        <v>326660</v>
      </c>
      <c r="F36" s="66">
        <v>360418</v>
      </c>
      <c r="G36" s="34">
        <f t="shared" si="2"/>
        <v>0.10334292536582379</v>
      </c>
      <c r="H36" s="35">
        <f t="shared" si="3"/>
        <v>-3.4731789190061924E-2</v>
      </c>
      <c r="I36" s="102" t="s">
        <v>44</v>
      </c>
      <c r="J36" s="16"/>
    </row>
    <row r="37" spans="1:10" ht="14.1" customHeight="1" x14ac:dyDescent="0.2">
      <c r="A37" s="103" t="s">
        <v>45</v>
      </c>
      <c r="B37" s="80">
        <v>5044994</v>
      </c>
      <c r="C37" s="82">
        <v>4728052</v>
      </c>
      <c r="D37" s="83">
        <v>5003105</v>
      </c>
      <c r="E37" s="83">
        <v>5265508</v>
      </c>
      <c r="F37" s="83">
        <v>5388079</v>
      </c>
      <c r="G37" s="84">
        <f t="shared" si="0"/>
        <v>2.3278095864634585E-2</v>
      </c>
      <c r="H37" s="85">
        <f t="shared" si="1"/>
        <v>1.6584128970219769E-2</v>
      </c>
      <c r="I37" s="86" t="s">
        <v>46</v>
      </c>
      <c r="J37" s="16"/>
    </row>
    <row r="38" spans="1:10" ht="14.1" customHeight="1" x14ac:dyDescent="0.2">
      <c r="A38" s="103" t="s">
        <v>47</v>
      </c>
      <c r="B38" s="86">
        <v>7311915</v>
      </c>
      <c r="C38" s="81">
        <v>7095823</v>
      </c>
      <c r="D38" s="87">
        <v>7679644</v>
      </c>
      <c r="E38" s="87">
        <v>8176906</v>
      </c>
      <c r="F38" s="87">
        <v>8320164</v>
      </c>
      <c r="G38" s="84">
        <f t="shared" si="0"/>
        <v>1.751982962748988E-2</v>
      </c>
      <c r="H38" s="84">
        <f t="shared" si="1"/>
        <v>3.2821305494201702E-2</v>
      </c>
      <c r="I38" s="86" t="s">
        <v>48</v>
      </c>
      <c r="J38" s="16"/>
    </row>
    <row r="39" spans="1:10" ht="12.75" customHeight="1" x14ac:dyDescent="0.2">
      <c r="A39" s="13" t="s">
        <v>125</v>
      </c>
      <c r="B39" s="51" t="s">
        <v>92</v>
      </c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1" t="s">
        <v>93</v>
      </c>
      <c r="F40" s="13" t="s">
        <v>113</v>
      </c>
      <c r="I40" s="14" t="s">
        <v>89</v>
      </c>
      <c r="J40"/>
    </row>
    <row r="41" spans="1:10" x14ac:dyDescent="0.2">
      <c r="E41" s="37"/>
      <c r="F41" s="37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phoneticPr fontId="0" type="noConversion"/>
  <conditionalFormatting sqref="J5:J38">
    <cfRule type="cellIs" dxfId="354" priority="7" stopIfTrue="1" operator="notEqual">
      <formula>0</formula>
    </cfRule>
  </conditionalFormatting>
  <conditionalFormatting sqref="B5:B38 F5:F38">
    <cfRule type="cellIs" dxfId="353" priority="10" stopIfTrue="1" operator="lessThan">
      <formula>0</formula>
    </cfRule>
  </conditionalFormatting>
  <conditionalFormatting sqref="A37:A38">
    <cfRule type="cellIs" dxfId="352" priority="5" stopIfTrue="1" operator="lessThan">
      <formula>0</formula>
    </cfRule>
  </conditionalFormatting>
  <conditionalFormatting sqref="I37:I38">
    <cfRule type="cellIs" dxfId="351" priority="4" stopIfTrue="1" operator="lessThan">
      <formula>0</formula>
    </cfRule>
  </conditionalFormatting>
  <conditionalFormatting sqref="C5:C38">
    <cfRule type="cellIs" dxfId="350" priority="3" stopIfTrue="1" operator="lessThan">
      <formula>0</formula>
    </cfRule>
  </conditionalFormatting>
  <conditionalFormatting sqref="D5:D38">
    <cfRule type="cellIs" dxfId="349" priority="2" stopIfTrue="1" operator="lessThan">
      <formula>0</formula>
    </cfRule>
  </conditionalFormatting>
  <conditionalFormatting sqref="E5:E38">
    <cfRule type="cellIs" dxfId="348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179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5" width="12.5703125" style="38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88"/>
      <c r="C1" s="88"/>
      <c r="D1" s="88"/>
      <c r="E1" s="88"/>
      <c r="F1" s="73"/>
      <c r="G1" s="73"/>
      <c r="H1" s="73"/>
      <c r="I1" s="74" t="s">
        <v>62</v>
      </c>
    </row>
    <row r="2" spans="1:10" s="1" customFormat="1" ht="18.75" customHeight="1" x14ac:dyDescent="0.3">
      <c r="A2" s="75" t="s">
        <v>134</v>
      </c>
      <c r="B2" s="89"/>
      <c r="C2" s="89"/>
      <c r="D2" s="89"/>
      <c r="E2" s="89"/>
      <c r="F2" s="77"/>
      <c r="G2" s="77"/>
      <c r="H2" s="77"/>
      <c r="I2" s="78" t="s">
        <v>63</v>
      </c>
    </row>
    <row r="3" spans="1:10" s="107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s="107" customFormat="1" ht="12.75" customHeight="1" x14ac:dyDescent="0.2">
      <c r="A4" s="125"/>
      <c r="B4" s="7"/>
      <c r="C4" s="7"/>
      <c r="D4" s="7"/>
      <c r="E4" s="7"/>
      <c r="F4" s="7"/>
      <c r="G4" s="8" t="s">
        <v>121</v>
      </c>
      <c r="H4" s="8" t="s">
        <v>122</v>
      </c>
      <c r="I4" s="126"/>
    </row>
    <row r="5" spans="1:10" ht="14.1" customHeight="1" x14ac:dyDescent="0.2">
      <c r="A5" s="99" t="s">
        <v>4</v>
      </c>
      <c r="B5" s="45" t="s">
        <v>137</v>
      </c>
      <c r="C5" s="45" t="s">
        <v>137</v>
      </c>
      <c r="D5" s="45" t="s">
        <v>137</v>
      </c>
      <c r="E5" s="102" t="s">
        <v>140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48" t="s">
        <v>137</v>
      </c>
      <c r="C6" s="48" t="s">
        <v>137</v>
      </c>
      <c r="D6" s="48" t="s">
        <v>137</v>
      </c>
      <c r="E6" s="102" t="s">
        <v>140</v>
      </c>
      <c r="F6" s="102" t="s">
        <v>140</v>
      </c>
      <c r="G6" s="71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48" t="s">
        <v>137</v>
      </c>
      <c r="C7" s="48" t="s">
        <v>137</v>
      </c>
      <c r="D7" s="48" t="s">
        <v>137</v>
      </c>
      <c r="E7" s="102" t="s">
        <v>140</v>
      </c>
      <c r="F7" s="102" t="s">
        <v>140</v>
      </c>
      <c r="G7" s="71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48" t="s">
        <v>137</v>
      </c>
      <c r="C8" s="48" t="s">
        <v>137</v>
      </c>
      <c r="D8" s="48" t="s">
        <v>137</v>
      </c>
      <c r="E8" s="102" t="s">
        <v>140</v>
      </c>
      <c r="F8" s="102" t="s">
        <v>140</v>
      </c>
      <c r="G8" s="71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48" t="s">
        <v>137</v>
      </c>
      <c r="C9" s="48" t="s">
        <v>137</v>
      </c>
      <c r="D9" s="48" t="s">
        <v>137</v>
      </c>
      <c r="E9" s="102" t="s">
        <v>140</v>
      </c>
      <c r="F9" s="102" t="s">
        <v>140</v>
      </c>
      <c r="G9" s="71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48" t="s">
        <v>137</v>
      </c>
      <c r="C10" s="48" t="s">
        <v>137</v>
      </c>
      <c r="D10" s="48" t="s">
        <v>137</v>
      </c>
      <c r="E10" s="102" t="s">
        <v>140</v>
      </c>
      <c r="F10" s="102" t="s">
        <v>140</v>
      </c>
      <c r="G10" s="71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48" t="s">
        <v>137</v>
      </c>
      <c r="C11" s="48" t="s">
        <v>137</v>
      </c>
      <c r="D11" s="48" t="s">
        <v>137</v>
      </c>
      <c r="E11" s="102" t="s">
        <v>140</v>
      </c>
      <c r="F11" s="102" t="s">
        <v>140</v>
      </c>
      <c r="G11" s="71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48" t="s">
        <v>137</v>
      </c>
      <c r="C12" s="48" t="s">
        <v>137</v>
      </c>
      <c r="D12" s="48" t="s">
        <v>137</v>
      </c>
      <c r="E12" s="102" t="s">
        <v>140</v>
      </c>
      <c r="F12" s="102" t="s">
        <v>140</v>
      </c>
      <c r="G12" s="71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48" t="s">
        <v>137</v>
      </c>
      <c r="C13" s="48" t="s">
        <v>137</v>
      </c>
      <c r="D13" s="48" t="s">
        <v>137</v>
      </c>
      <c r="E13" s="102" t="s">
        <v>140</v>
      </c>
      <c r="F13" s="102" t="s">
        <v>140</v>
      </c>
      <c r="G13" s="71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48" t="s">
        <v>137</v>
      </c>
      <c r="C14" s="48" t="s">
        <v>137</v>
      </c>
      <c r="D14" s="48" t="s">
        <v>137</v>
      </c>
      <c r="E14" s="102" t="s">
        <v>140</v>
      </c>
      <c r="F14" s="102" t="s">
        <v>140</v>
      </c>
      <c r="G14" s="71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48" t="s">
        <v>137</v>
      </c>
      <c r="C15" s="48" t="s">
        <v>137</v>
      </c>
      <c r="D15" s="48" t="s">
        <v>137</v>
      </c>
      <c r="E15" s="102" t="s">
        <v>140</v>
      </c>
      <c r="F15" s="102" t="s">
        <v>140</v>
      </c>
      <c r="G15" s="71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48" t="s">
        <v>137</v>
      </c>
      <c r="C16" s="48" t="s">
        <v>137</v>
      </c>
      <c r="D16" s="48" t="s">
        <v>137</v>
      </c>
      <c r="E16" s="102" t="s">
        <v>140</v>
      </c>
      <c r="F16" s="102" t="s">
        <v>140</v>
      </c>
      <c r="G16" s="71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48" t="s">
        <v>137</v>
      </c>
      <c r="C17" s="48" t="s">
        <v>137</v>
      </c>
      <c r="D17" s="48" t="s">
        <v>137</v>
      </c>
      <c r="E17" s="102" t="s">
        <v>140</v>
      </c>
      <c r="F17" s="102" t="s">
        <v>140</v>
      </c>
      <c r="G17" s="71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48" t="s">
        <v>137</v>
      </c>
      <c r="C18" s="48" t="s">
        <v>137</v>
      </c>
      <c r="D18" s="48" t="s">
        <v>137</v>
      </c>
      <c r="E18" s="102" t="s">
        <v>140</v>
      </c>
      <c r="F18" s="102" t="s">
        <v>140</v>
      </c>
      <c r="G18" s="71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48" t="s">
        <v>137</v>
      </c>
      <c r="C19" s="48" t="s">
        <v>137</v>
      </c>
      <c r="D19" s="48" t="s">
        <v>137</v>
      </c>
      <c r="E19" s="102" t="s">
        <v>140</v>
      </c>
      <c r="F19" s="102" t="s">
        <v>140</v>
      </c>
      <c r="G19" s="71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48" t="s">
        <v>137</v>
      </c>
      <c r="C20" s="48" t="s">
        <v>137</v>
      </c>
      <c r="D20" s="48" t="s">
        <v>137</v>
      </c>
      <c r="E20" s="102" t="s">
        <v>140</v>
      </c>
      <c r="F20" s="102" t="s">
        <v>140</v>
      </c>
      <c r="G20" s="71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48" t="s">
        <v>137</v>
      </c>
      <c r="C21" s="48" t="s">
        <v>137</v>
      </c>
      <c r="D21" s="48" t="s">
        <v>137</v>
      </c>
      <c r="E21" s="102" t="s">
        <v>140</v>
      </c>
      <c r="F21" s="102" t="s">
        <v>140</v>
      </c>
      <c r="G21" s="71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48" t="s">
        <v>137</v>
      </c>
      <c r="C22" s="48" t="s">
        <v>137</v>
      </c>
      <c r="D22" s="48" t="s">
        <v>137</v>
      </c>
      <c r="E22" s="102" t="s">
        <v>140</v>
      </c>
      <c r="F22" s="102" t="s">
        <v>140</v>
      </c>
      <c r="G22" s="71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48" t="s">
        <v>137</v>
      </c>
      <c r="C23" s="48" t="s">
        <v>137</v>
      </c>
      <c r="D23" s="48" t="s">
        <v>137</v>
      </c>
      <c r="E23" s="102" t="s">
        <v>140</v>
      </c>
      <c r="F23" s="102" t="s">
        <v>140</v>
      </c>
      <c r="G23" s="71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48" t="s">
        <v>137</v>
      </c>
      <c r="C24" s="48" t="s">
        <v>137</v>
      </c>
      <c r="D24" s="48" t="s">
        <v>137</v>
      </c>
      <c r="E24" s="102" t="s">
        <v>140</v>
      </c>
      <c r="F24" s="102" t="s">
        <v>140</v>
      </c>
      <c r="G24" s="71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48" t="s">
        <v>137</v>
      </c>
      <c r="C25" s="48" t="s">
        <v>137</v>
      </c>
      <c r="D25" s="48" t="s">
        <v>137</v>
      </c>
      <c r="E25" s="102" t="s">
        <v>140</v>
      </c>
      <c r="F25" s="102" t="s">
        <v>140</v>
      </c>
      <c r="G25" s="71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48" t="s">
        <v>137</v>
      </c>
      <c r="C26" s="48" t="s">
        <v>137</v>
      </c>
      <c r="D26" s="48" t="s">
        <v>137</v>
      </c>
      <c r="E26" s="102" t="s">
        <v>140</v>
      </c>
      <c r="F26" s="102" t="s">
        <v>140</v>
      </c>
      <c r="G26" s="71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48" t="s">
        <v>137</v>
      </c>
      <c r="C27" s="48" t="s">
        <v>137</v>
      </c>
      <c r="D27" s="48" t="s">
        <v>137</v>
      </c>
      <c r="E27" s="102" t="s">
        <v>140</v>
      </c>
      <c r="F27" s="102" t="s">
        <v>140</v>
      </c>
      <c r="G27" s="71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48" t="s">
        <v>137</v>
      </c>
      <c r="C28" s="48" t="s">
        <v>137</v>
      </c>
      <c r="D28" s="48" t="s">
        <v>137</v>
      </c>
      <c r="E28" s="102" t="s">
        <v>140</v>
      </c>
      <c r="F28" s="102" t="s">
        <v>140</v>
      </c>
      <c r="G28" s="71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48" t="s">
        <v>137</v>
      </c>
      <c r="C29" s="48" t="s">
        <v>137</v>
      </c>
      <c r="D29" s="48" t="s">
        <v>137</v>
      </c>
      <c r="E29" s="102" t="s">
        <v>140</v>
      </c>
      <c r="F29" s="102" t="s">
        <v>140</v>
      </c>
      <c r="G29" s="71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48" t="s">
        <v>137</v>
      </c>
      <c r="C30" s="48" t="s">
        <v>137</v>
      </c>
      <c r="D30" s="48" t="s">
        <v>137</v>
      </c>
      <c r="E30" s="102" t="s">
        <v>140</v>
      </c>
      <c r="F30" s="102" t="s">
        <v>140</v>
      </c>
      <c r="G30" s="71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48" t="s">
        <v>137</v>
      </c>
      <c r="C31" s="48" t="s">
        <v>137</v>
      </c>
      <c r="D31" s="48" t="s">
        <v>137</v>
      </c>
      <c r="E31" s="102" t="s">
        <v>140</v>
      </c>
      <c r="F31" s="102" t="s">
        <v>140</v>
      </c>
      <c r="G31" s="71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48" t="s">
        <v>137</v>
      </c>
      <c r="C32" s="48" t="s">
        <v>137</v>
      </c>
      <c r="D32" s="48" t="s">
        <v>137</v>
      </c>
      <c r="E32" s="102" t="s">
        <v>140</v>
      </c>
      <c r="F32" s="102" t="s">
        <v>140</v>
      </c>
      <c r="G32" s="71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48" t="s">
        <v>137</v>
      </c>
      <c r="C33" s="48" t="s">
        <v>137</v>
      </c>
      <c r="D33" s="48" t="s">
        <v>137</v>
      </c>
      <c r="E33" s="102" t="s">
        <v>140</v>
      </c>
      <c r="F33" s="102" t="s">
        <v>140</v>
      </c>
      <c r="G33" s="71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48" t="s">
        <v>137</v>
      </c>
      <c r="C34" s="48" t="s">
        <v>137</v>
      </c>
      <c r="D34" s="48" t="s">
        <v>137</v>
      </c>
      <c r="E34" s="102" t="s">
        <v>140</v>
      </c>
      <c r="F34" s="102" t="s">
        <v>140</v>
      </c>
      <c r="G34" s="71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48" t="s">
        <v>137</v>
      </c>
      <c r="C35" s="48" t="s">
        <v>137</v>
      </c>
      <c r="D35" s="48" t="s">
        <v>137</v>
      </c>
      <c r="E35" s="102" t="s">
        <v>140</v>
      </c>
      <c r="F35" s="102" t="s">
        <v>140</v>
      </c>
      <c r="G35" s="71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48" t="s">
        <v>137</v>
      </c>
      <c r="C36" s="48" t="s">
        <v>137</v>
      </c>
      <c r="D36" s="48" t="s">
        <v>137</v>
      </c>
      <c r="E36" s="102" t="s">
        <v>140</v>
      </c>
      <c r="F36" s="102" t="s">
        <v>140</v>
      </c>
      <c r="G36" s="71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120" t="s">
        <v>137</v>
      </c>
      <c r="C37" s="120" t="s">
        <v>137</v>
      </c>
      <c r="D37" s="120" t="s">
        <v>137</v>
      </c>
      <c r="E37" s="81" t="s">
        <v>140</v>
      </c>
      <c r="F37" s="81" t="s">
        <v>140</v>
      </c>
      <c r="G37" s="85" t="s">
        <v>138</v>
      </c>
      <c r="H37" s="85" t="s">
        <v>138</v>
      </c>
      <c r="I37" s="81" t="s">
        <v>46</v>
      </c>
      <c r="J37" s="70"/>
    </row>
    <row r="38" spans="1:10" s="107" customFormat="1" ht="14.1" customHeight="1" x14ac:dyDescent="0.2">
      <c r="A38" s="109" t="s">
        <v>47</v>
      </c>
      <c r="B38" s="120" t="s">
        <v>137</v>
      </c>
      <c r="C38" s="120" t="s">
        <v>137</v>
      </c>
      <c r="D38" s="120" t="s">
        <v>137</v>
      </c>
      <c r="E38" s="81" t="s">
        <v>140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s="107" customFormat="1" ht="12.75" customHeight="1" x14ac:dyDescent="0.2">
      <c r="A39" s="13" t="s">
        <v>130</v>
      </c>
      <c r="B39" s="14"/>
      <c r="C39" s="21"/>
      <c r="D39" s="21"/>
      <c r="E39" s="21"/>
      <c r="F39" s="13" t="s">
        <v>112</v>
      </c>
      <c r="G39" s="21"/>
      <c r="H39" s="21"/>
      <c r="I39" s="15" t="s">
        <v>88</v>
      </c>
      <c r="J39"/>
    </row>
    <row r="40" spans="1:10" s="107" customFormat="1" ht="12.75" customHeight="1" x14ac:dyDescent="0.2">
      <c r="A40" s="13"/>
      <c r="B40" s="14"/>
      <c r="C40" s="21"/>
      <c r="D40" s="21"/>
      <c r="E40" s="21"/>
      <c r="F40" s="13" t="s">
        <v>113</v>
      </c>
      <c r="G40" s="21"/>
      <c r="H40" s="21"/>
      <c r="I40" s="14" t="s">
        <v>89</v>
      </c>
      <c r="J40"/>
    </row>
    <row r="41" spans="1:10" x14ac:dyDescent="0.2">
      <c r="B41" s="21"/>
      <c r="C41" s="21"/>
      <c r="D41" s="21"/>
      <c r="E41" s="21"/>
      <c r="H41"/>
      <c r="J41"/>
    </row>
    <row r="42" spans="1:10" x14ac:dyDescent="0.2">
      <c r="A42"/>
      <c r="B42"/>
      <c r="C42"/>
      <c r="D42" s="21"/>
      <c r="E42" s="21"/>
    </row>
    <row r="43" spans="1:10" x14ac:dyDescent="0.2">
      <c r="A43"/>
      <c r="B43"/>
      <c r="C43"/>
      <c r="D43" s="21"/>
      <c r="E43" s="21"/>
    </row>
    <row r="44" spans="1:10" x14ac:dyDescent="0.2">
      <c r="A44"/>
      <c r="B44"/>
      <c r="C44"/>
      <c r="D44" s="21"/>
      <c r="E44" s="21"/>
    </row>
    <row r="45" spans="1:10" x14ac:dyDescent="0.2">
      <c r="A45"/>
      <c r="B45"/>
      <c r="C45"/>
      <c r="D45" s="21"/>
      <c r="E45" s="21"/>
    </row>
    <row r="46" spans="1:10" x14ac:dyDescent="0.2">
      <c r="A46"/>
      <c r="B46"/>
      <c r="C46"/>
      <c r="D46" s="21"/>
      <c r="E46" s="21"/>
    </row>
    <row r="47" spans="1:10" x14ac:dyDescent="0.2">
      <c r="A47"/>
      <c r="B47"/>
      <c r="C47"/>
      <c r="D47" s="21"/>
      <c r="E47" s="21"/>
    </row>
    <row r="48" spans="1:10" x14ac:dyDescent="0.2">
      <c r="A48"/>
      <c r="B48"/>
      <c r="C48"/>
      <c r="D48" s="21"/>
      <c r="E48" s="21"/>
    </row>
    <row r="49" spans="1:5" x14ac:dyDescent="0.2">
      <c r="A49"/>
      <c r="B49"/>
      <c r="C49"/>
      <c r="D49" s="21"/>
      <c r="E49" s="21"/>
    </row>
    <row r="50" spans="1:5" x14ac:dyDescent="0.2">
      <c r="A50"/>
      <c r="B50"/>
      <c r="C50"/>
      <c r="D50" s="21"/>
      <c r="E50" s="21"/>
    </row>
    <row r="51" spans="1:5" x14ac:dyDescent="0.2">
      <c r="A51"/>
      <c r="B51"/>
      <c r="C51"/>
      <c r="D51" s="21"/>
      <c r="E51" s="21"/>
    </row>
    <row r="52" spans="1:5" x14ac:dyDescent="0.2">
      <c r="A52"/>
      <c r="B52"/>
      <c r="C52"/>
      <c r="D52" s="21"/>
      <c r="E52" s="21"/>
    </row>
    <row r="53" spans="1:5" x14ac:dyDescent="0.2">
      <c r="A53"/>
      <c r="B53"/>
      <c r="C53"/>
      <c r="D53" s="21"/>
      <c r="E53" s="21"/>
    </row>
    <row r="54" spans="1:5" x14ac:dyDescent="0.2">
      <c r="A54"/>
      <c r="B54"/>
      <c r="C54"/>
      <c r="D54" s="21"/>
      <c r="E54" s="21"/>
    </row>
    <row r="55" spans="1:5" x14ac:dyDescent="0.2">
      <c r="B55" s="21"/>
      <c r="C55" s="21"/>
      <c r="D55" s="21"/>
      <c r="E55" s="21"/>
    </row>
    <row r="56" spans="1:5" x14ac:dyDescent="0.2">
      <c r="B56" s="21"/>
      <c r="C56" s="21"/>
      <c r="D56" s="21"/>
      <c r="E56" s="21"/>
    </row>
    <row r="57" spans="1:5" x14ac:dyDescent="0.2">
      <c r="B57" s="21"/>
      <c r="C57" s="21"/>
      <c r="D57" s="21"/>
      <c r="E57" s="21"/>
    </row>
    <row r="58" spans="1:5" x14ac:dyDescent="0.2">
      <c r="B58" s="21"/>
      <c r="C58" s="21"/>
      <c r="D58" s="21"/>
      <c r="E58" s="21"/>
    </row>
    <row r="59" spans="1:5" x14ac:dyDescent="0.2">
      <c r="B59" s="21"/>
      <c r="C59" s="21"/>
      <c r="D59" s="21"/>
      <c r="E59" s="21"/>
    </row>
    <row r="60" spans="1:5" x14ac:dyDescent="0.2">
      <c r="B60" s="21"/>
      <c r="C60" s="21"/>
      <c r="D60" s="21"/>
      <c r="E60" s="21"/>
    </row>
    <row r="61" spans="1:5" x14ac:dyDescent="0.2">
      <c r="B61" s="21"/>
      <c r="C61" s="21"/>
      <c r="D61" s="21"/>
      <c r="E61" s="21"/>
    </row>
    <row r="62" spans="1:5" x14ac:dyDescent="0.2">
      <c r="B62" s="21"/>
      <c r="C62" s="21"/>
      <c r="D62" s="21"/>
      <c r="E62" s="21"/>
    </row>
    <row r="63" spans="1:5" x14ac:dyDescent="0.2">
      <c r="B63" s="21"/>
      <c r="C63" s="21"/>
      <c r="D63" s="21"/>
      <c r="E63" s="21"/>
    </row>
    <row r="64" spans="1:5" x14ac:dyDescent="0.2">
      <c r="B64" s="21"/>
      <c r="C64" s="21"/>
      <c r="D64" s="21"/>
      <c r="E64" s="21"/>
    </row>
    <row r="65" spans="2:5" x14ac:dyDescent="0.2">
      <c r="B65" s="21"/>
      <c r="C65" s="21"/>
      <c r="D65" s="21"/>
      <c r="E65" s="21"/>
    </row>
    <row r="66" spans="2:5" x14ac:dyDescent="0.2">
      <c r="B66" s="21"/>
      <c r="C66" s="21"/>
      <c r="D66" s="21"/>
      <c r="E66" s="21"/>
    </row>
    <row r="67" spans="2:5" x14ac:dyDescent="0.2">
      <c r="B67" s="21"/>
      <c r="C67" s="21"/>
      <c r="D67" s="21"/>
      <c r="E67" s="21"/>
    </row>
    <row r="68" spans="2:5" x14ac:dyDescent="0.2">
      <c r="B68" s="21"/>
      <c r="C68" s="21"/>
      <c r="D68" s="21"/>
      <c r="E68" s="21"/>
    </row>
    <row r="69" spans="2:5" x14ac:dyDescent="0.2">
      <c r="B69" s="21"/>
      <c r="C69" s="21"/>
      <c r="D69" s="21"/>
      <c r="E69" s="21"/>
    </row>
    <row r="70" spans="2:5" x14ac:dyDescent="0.2">
      <c r="B70" s="21"/>
      <c r="C70" s="21"/>
      <c r="D70" s="21"/>
      <c r="E70" s="21"/>
    </row>
    <row r="71" spans="2:5" x14ac:dyDescent="0.2">
      <c r="B71" s="21"/>
      <c r="C71" s="21"/>
      <c r="D71" s="21"/>
      <c r="E71" s="21"/>
    </row>
    <row r="72" spans="2:5" x14ac:dyDescent="0.2">
      <c r="B72" s="21"/>
      <c r="C72" s="21"/>
      <c r="D72" s="21"/>
      <c r="E72" s="21"/>
    </row>
    <row r="73" spans="2:5" x14ac:dyDescent="0.2">
      <c r="B73" s="21"/>
      <c r="C73" s="21"/>
      <c r="D73" s="21"/>
      <c r="E73" s="21"/>
    </row>
    <row r="74" spans="2:5" x14ac:dyDescent="0.2">
      <c r="B74" s="21"/>
      <c r="C74" s="21"/>
      <c r="D74" s="21"/>
      <c r="E74" s="21"/>
    </row>
    <row r="75" spans="2:5" x14ac:dyDescent="0.2">
      <c r="B75" s="21"/>
      <c r="C75" s="21"/>
      <c r="D75" s="21"/>
      <c r="E75" s="21"/>
    </row>
    <row r="76" spans="2:5" x14ac:dyDescent="0.2">
      <c r="B76" s="21"/>
      <c r="C76" s="21"/>
      <c r="D76" s="21"/>
      <c r="E76" s="21"/>
    </row>
    <row r="77" spans="2:5" x14ac:dyDescent="0.2">
      <c r="B77" s="21"/>
      <c r="C77" s="21"/>
      <c r="D77" s="21"/>
      <c r="E77" s="21"/>
    </row>
    <row r="78" spans="2:5" x14ac:dyDescent="0.2">
      <c r="B78" s="21"/>
      <c r="C78" s="21"/>
      <c r="D78" s="21"/>
      <c r="E78" s="21"/>
    </row>
    <row r="79" spans="2:5" x14ac:dyDescent="0.2">
      <c r="B79" s="21"/>
      <c r="C79" s="21"/>
      <c r="D79" s="21"/>
      <c r="E79" s="21"/>
    </row>
    <row r="80" spans="2:5" x14ac:dyDescent="0.2">
      <c r="B80" s="21"/>
      <c r="C80" s="21"/>
      <c r="D80" s="21"/>
      <c r="E80" s="21"/>
    </row>
    <row r="81" spans="2:5" x14ac:dyDescent="0.2">
      <c r="B81" s="21"/>
      <c r="C81" s="21"/>
      <c r="D81" s="21"/>
      <c r="E81" s="21"/>
    </row>
    <row r="82" spans="2:5" x14ac:dyDescent="0.2">
      <c r="B82" s="21"/>
      <c r="C82" s="21"/>
      <c r="D82" s="21"/>
      <c r="E82" s="21"/>
    </row>
    <row r="83" spans="2:5" x14ac:dyDescent="0.2">
      <c r="B83" s="21"/>
      <c r="C83" s="21"/>
      <c r="D83" s="21"/>
      <c r="E83" s="21"/>
    </row>
    <row r="84" spans="2:5" x14ac:dyDescent="0.2">
      <c r="B84" s="21"/>
      <c r="C84" s="21"/>
      <c r="D84" s="21"/>
      <c r="E84" s="21"/>
    </row>
    <row r="85" spans="2:5" x14ac:dyDescent="0.2">
      <c r="B85" s="21"/>
      <c r="C85" s="21"/>
      <c r="D85" s="21"/>
      <c r="E85" s="21"/>
    </row>
    <row r="86" spans="2:5" x14ac:dyDescent="0.2">
      <c r="B86" s="21"/>
      <c r="C86" s="21"/>
      <c r="D86" s="21"/>
      <c r="E86" s="21"/>
    </row>
    <row r="87" spans="2:5" x14ac:dyDescent="0.2">
      <c r="B87" s="21"/>
      <c r="C87" s="21"/>
      <c r="D87" s="21"/>
      <c r="E87" s="21"/>
    </row>
    <row r="88" spans="2:5" x14ac:dyDescent="0.2">
      <c r="B88" s="21"/>
      <c r="C88" s="21"/>
      <c r="D88" s="21"/>
      <c r="E88" s="21"/>
    </row>
    <row r="89" spans="2:5" x14ac:dyDescent="0.2">
      <c r="B89" s="21"/>
      <c r="C89" s="21"/>
      <c r="D89" s="21"/>
      <c r="E89" s="21"/>
    </row>
    <row r="90" spans="2:5" x14ac:dyDescent="0.2">
      <c r="B90" s="21"/>
      <c r="C90" s="21"/>
      <c r="D90" s="21"/>
      <c r="E90" s="21"/>
    </row>
    <row r="91" spans="2:5" x14ac:dyDescent="0.2">
      <c r="B91" s="21"/>
      <c r="C91" s="21"/>
      <c r="D91" s="21"/>
      <c r="E91" s="21"/>
    </row>
    <row r="92" spans="2:5" x14ac:dyDescent="0.2">
      <c r="B92" s="21"/>
      <c r="C92" s="21"/>
      <c r="D92" s="21"/>
      <c r="E92" s="21"/>
    </row>
    <row r="93" spans="2:5" x14ac:dyDescent="0.2">
      <c r="B93" s="21"/>
      <c r="C93" s="21"/>
      <c r="D93" s="21"/>
      <c r="E93" s="21"/>
    </row>
    <row r="94" spans="2:5" x14ac:dyDescent="0.2">
      <c r="B94" s="21"/>
      <c r="C94" s="21"/>
      <c r="D94" s="21"/>
      <c r="E94" s="21"/>
    </row>
    <row r="95" spans="2:5" x14ac:dyDescent="0.2">
      <c r="B95" s="21"/>
      <c r="C95" s="21"/>
      <c r="D95" s="21"/>
      <c r="E95" s="21"/>
    </row>
    <row r="96" spans="2:5" x14ac:dyDescent="0.2">
      <c r="B96" s="21"/>
      <c r="C96" s="21"/>
      <c r="D96" s="21"/>
      <c r="E96" s="21"/>
    </row>
    <row r="97" spans="2:5" x14ac:dyDescent="0.2">
      <c r="B97" s="21"/>
      <c r="C97" s="21"/>
      <c r="D97" s="21"/>
      <c r="E97" s="21"/>
    </row>
    <row r="98" spans="2:5" x14ac:dyDescent="0.2">
      <c r="B98" s="21"/>
      <c r="C98" s="21"/>
      <c r="D98" s="21"/>
      <c r="E98" s="21"/>
    </row>
    <row r="99" spans="2:5" x14ac:dyDescent="0.2">
      <c r="B99" s="21"/>
      <c r="C99" s="21"/>
      <c r="D99" s="21"/>
      <c r="E99" s="21"/>
    </row>
    <row r="100" spans="2:5" x14ac:dyDescent="0.2">
      <c r="B100" s="21"/>
      <c r="C100" s="21"/>
      <c r="D100" s="21"/>
      <c r="E100" s="21"/>
    </row>
    <row r="101" spans="2:5" x14ac:dyDescent="0.2">
      <c r="B101" s="21"/>
      <c r="C101" s="21"/>
      <c r="D101" s="21"/>
      <c r="E101" s="21"/>
    </row>
    <row r="102" spans="2:5" x14ac:dyDescent="0.2">
      <c r="B102" s="21"/>
      <c r="C102" s="21"/>
      <c r="D102" s="21"/>
      <c r="E102" s="21"/>
    </row>
    <row r="103" spans="2:5" x14ac:dyDescent="0.2">
      <c r="B103" s="21"/>
      <c r="C103" s="21"/>
      <c r="D103" s="21"/>
      <c r="E103" s="21"/>
    </row>
    <row r="104" spans="2:5" x14ac:dyDescent="0.2">
      <c r="B104" s="21"/>
      <c r="C104" s="21"/>
      <c r="D104" s="21"/>
      <c r="E104" s="21"/>
    </row>
    <row r="105" spans="2:5" x14ac:dyDescent="0.2">
      <c r="B105" s="21"/>
      <c r="C105" s="21"/>
      <c r="D105" s="21"/>
      <c r="E105" s="21"/>
    </row>
    <row r="106" spans="2:5" x14ac:dyDescent="0.2">
      <c r="B106" s="21"/>
      <c r="C106" s="21"/>
      <c r="D106" s="21"/>
      <c r="E106" s="21"/>
    </row>
    <row r="107" spans="2:5" x14ac:dyDescent="0.2">
      <c r="B107" s="21"/>
      <c r="C107" s="21"/>
      <c r="D107" s="21"/>
      <c r="E107" s="21"/>
    </row>
    <row r="108" spans="2:5" x14ac:dyDescent="0.2">
      <c r="B108" s="21"/>
      <c r="C108" s="21"/>
      <c r="D108" s="21"/>
      <c r="E108" s="21"/>
    </row>
    <row r="109" spans="2:5" x14ac:dyDescent="0.2">
      <c r="B109" s="21"/>
      <c r="C109" s="21"/>
      <c r="D109" s="21"/>
      <c r="E109" s="21"/>
    </row>
    <row r="110" spans="2:5" x14ac:dyDescent="0.2">
      <c r="B110" s="21"/>
      <c r="C110" s="21"/>
      <c r="D110" s="21"/>
      <c r="E110" s="21"/>
    </row>
    <row r="111" spans="2:5" x14ac:dyDescent="0.2">
      <c r="B111" s="21"/>
      <c r="C111" s="21"/>
      <c r="D111" s="21"/>
      <c r="E111" s="21"/>
    </row>
    <row r="112" spans="2:5" x14ac:dyDescent="0.2">
      <c r="B112" s="21"/>
      <c r="C112" s="21"/>
      <c r="D112" s="21"/>
      <c r="E112" s="21"/>
    </row>
    <row r="113" spans="2:5" x14ac:dyDescent="0.2">
      <c r="B113" s="21"/>
      <c r="C113" s="21"/>
      <c r="D113" s="21"/>
      <c r="E113" s="21"/>
    </row>
    <row r="114" spans="2:5" x14ac:dyDescent="0.2">
      <c r="B114" s="21"/>
      <c r="C114" s="21"/>
      <c r="D114" s="21"/>
      <c r="E114" s="21"/>
    </row>
    <row r="115" spans="2:5" x14ac:dyDescent="0.2">
      <c r="B115" s="21"/>
      <c r="C115" s="21"/>
      <c r="D115" s="21"/>
      <c r="E115" s="21"/>
    </row>
    <row r="116" spans="2:5" x14ac:dyDescent="0.2">
      <c r="B116" s="21"/>
      <c r="C116" s="21"/>
      <c r="D116" s="21"/>
      <c r="E116" s="21"/>
    </row>
    <row r="117" spans="2:5" x14ac:dyDescent="0.2">
      <c r="B117" s="21"/>
      <c r="C117" s="21"/>
      <c r="D117" s="21"/>
      <c r="E117" s="21"/>
    </row>
    <row r="118" spans="2:5" x14ac:dyDescent="0.2">
      <c r="B118" s="21"/>
      <c r="C118" s="21"/>
      <c r="D118" s="21"/>
      <c r="E118" s="21"/>
    </row>
    <row r="119" spans="2:5" x14ac:dyDescent="0.2">
      <c r="B119" s="21"/>
      <c r="C119" s="21"/>
      <c r="D119" s="21"/>
      <c r="E119" s="21"/>
    </row>
    <row r="120" spans="2:5" x14ac:dyDescent="0.2">
      <c r="B120" s="21"/>
      <c r="C120" s="21"/>
      <c r="D120" s="21"/>
      <c r="E120" s="21"/>
    </row>
    <row r="121" spans="2:5" x14ac:dyDescent="0.2">
      <c r="B121" s="21"/>
      <c r="C121" s="21"/>
      <c r="D121" s="21"/>
      <c r="E121" s="21"/>
    </row>
    <row r="122" spans="2:5" x14ac:dyDescent="0.2">
      <c r="B122" s="21"/>
      <c r="C122" s="21"/>
      <c r="D122" s="21"/>
      <c r="E122" s="21"/>
    </row>
    <row r="123" spans="2:5" x14ac:dyDescent="0.2">
      <c r="B123" s="21"/>
      <c r="C123" s="21"/>
      <c r="D123" s="21"/>
      <c r="E123" s="21"/>
    </row>
    <row r="124" spans="2:5" x14ac:dyDescent="0.2">
      <c r="B124" s="21"/>
      <c r="C124" s="21"/>
      <c r="D124" s="21"/>
      <c r="E124" s="21"/>
    </row>
    <row r="125" spans="2:5" x14ac:dyDescent="0.2">
      <c r="B125" s="21"/>
      <c r="C125" s="21"/>
      <c r="D125" s="21"/>
      <c r="E125" s="21"/>
    </row>
    <row r="126" spans="2:5" x14ac:dyDescent="0.2">
      <c r="B126" s="21"/>
      <c r="C126" s="21"/>
      <c r="D126" s="21"/>
      <c r="E126" s="21"/>
    </row>
    <row r="127" spans="2:5" x14ac:dyDescent="0.2">
      <c r="B127" s="21"/>
      <c r="C127" s="21"/>
      <c r="D127" s="21"/>
      <c r="E127" s="21"/>
    </row>
    <row r="128" spans="2:5" x14ac:dyDescent="0.2">
      <c r="B128" s="21"/>
      <c r="C128" s="21"/>
      <c r="D128" s="21"/>
      <c r="E128" s="21"/>
    </row>
    <row r="129" spans="2:5" x14ac:dyDescent="0.2">
      <c r="B129" s="21"/>
      <c r="C129" s="21"/>
      <c r="D129" s="21"/>
      <c r="E129" s="21"/>
    </row>
    <row r="130" spans="2:5" x14ac:dyDescent="0.2">
      <c r="B130" s="21"/>
      <c r="C130" s="21"/>
      <c r="D130" s="21"/>
      <c r="E130" s="21"/>
    </row>
    <row r="131" spans="2:5" x14ac:dyDescent="0.2">
      <c r="B131" s="21"/>
      <c r="C131" s="21"/>
      <c r="D131" s="21"/>
      <c r="E131" s="21"/>
    </row>
    <row r="132" spans="2:5" x14ac:dyDescent="0.2">
      <c r="B132" s="21"/>
      <c r="C132" s="21"/>
      <c r="D132" s="21"/>
      <c r="E132" s="21"/>
    </row>
    <row r="133" spans="2:5" x14ac:dyDescent="0.2">
      <c r="B133" s="21"/>
      <c r="C133" s="21"/>
      <c r="D133" s="21"/>
      <c r="E133" s="21"/>
    </row>
    <row r="134" spans="2:5" x14ac:dyDescent="0.2">
      <c r="B134" s="21"/>
      <c r="C134" s="21"/>
      <c r="D134" s="21"/>
      <c r="E134" s="21"/>
    </row>
    <row r="135" spans="2:5" x14ac:dyDescent="0.2">
      <c r="B135" s="21"/>
      <c r="C135" s="21"/>
      <c r="D135" s="21"/>
      <c r="E135" s="21"/>
    </row>
    <row r="136" spans="2:5" x14ac:dyDescent="0.2">
      <c r="B136" s="21"/>
      <c r="C136" s="21"/>
      <c r="D136" s="21"/>
      <c r="E136" s="21"/>
    </row>
    <row r="137" spans="2:5" x14ac:dyDescent="0.2">
      <c r="B137" s="21"/>
      <c r="C137" s="21"/>
      <c r="D137" s="21"/>
      <c r="E137" s="21"/>
    </row>
    <row r="138" spans="2:5" x14ac:dyDescent="0.2">
      <c r="B138" s="21"/>
      <c r="C138" s="21"/>
      <c r="D138" s="21"/>
      <c r="E138" s="21"/>
    </row>
    <row r="139" spans="2:5" x14ac:dyDescent="0.2">
      <c r="B139" s="21"/>
      <c r="C139" s="21"/>
      <c r="D139" s="21"/>
      <c r="E139" s="21"/>
    </row>
    <row r="140" spans="2:5" x14ac:dyDescent="0.2">
      <c r="B140" s="21"/>
      <c r="C140" s="21"/>
      <c r="D140" s="21"/>
      <c r="E140" s="21"/>
    </row>
    <row r="141" spans="2:5" x14ac:dyDescent="0.2">
      <c r="B141" s="21"/>
      <c r="C141" s="21"/>
      <c r="D141" s="21"/>
      <c r="E141" s="21"/>
    </row>
    <row r="142" spans="2:5" x14ac:dyDescent="0.2">
      <c r="B142" s="21"/>
      <c r="C142" s="21"/>
      <c r="D142" s="21"/>
      <c r="E142" s="21"/>
    </row>
    <row r="143" spans="2:5" x14ac:dyDescent="0.2">
      <c r="B143" s="21"/>
      <c r="C143" s="21"/>
      <c r="D143" s="21"/>
      <c r="E143" s="21"/>
    </row>
    <row r="144" spans="2:5" x14ac:dyDescent="0.2">
      <c r="B144" s="21"/>
      <c r="C144" s="21"/>
      <c r="D144" s="21"/>
      <c r="E144" s="21"/>
    </row>
    <row r="145" spans="2:5" x14ac:dyDescent="0.2">
      <c r="B145" s="21"/>
      <c r="C145" s="21"/>
      <c r="D145" s="21"/>
      <c r="E145" s="21"/>
    </row>
    <row r="146" spans="2:5" x14ac:dyDescent="0.2">
      <c r="B146" s="21"/>
      <c r="C146" s="21"/>
      <c r="D146" s="21"/>
      <c r="E146" s="21"/>
    </row>
    <row r="147" spans="2:5" x14ac:dyDescent="0.2">
      <c r="B147" s="21"/>
      <c r="C147" s="21"/>
      <c r="D147" s="21"/>
      <c r="E147" s="21"/>
    </row>
    <row r="148" spans="2:5" x14ac:dyDescent="0.2">
      <c r="B148" s="21"/>
      <c r="C148" s="21"/>
      <c r="D148" s="21"/>
      <c r="E148" s="21"/>
    </row>
    <row r="149" spans="2:5" x14ac:dyDescent="0.2">
      <c r="B149" s="21"/>
      <c r="C149" s="21"/>
      <c r="D149" s="21"/>
      <c r="E149" s="21"/>
    </row>
    <row r="150" spans="2:5" x14ac:dyDescent="0.2">
      <c r="B150" s="21"/>
      <c r="C150" s="21"/>
      <c r="D150" s="21"/>
      <c r="E150" s="21"/>
    </row>
    <row r="151" spans="2:5" x14ac:dyDescent="0.2">
      <c r="B151" s="21"/>
      <c r="C151" s="21"/>
      <c r="D151" s="21"/>
      <c r="E151" s="21"/>
    </row>
    <row r="152" spans="2:5" x14ac:dyDescent="0.2">
      <c r="B152" s="21"/>
      <c r="C152" s="21"/>
      <c r="D152" s="21"/>
      <c r="E152" s="21"/>
    </row>
    <row r="153" spans="2:5" x14ac:dyDescent="0.2">
      <c r="B153" s="21"/>
      <c r="C153" s="21"/>
      <c r="D153" s="21"/>
      <c r="E153" s="21"/>
    </row>
    <row r="154" spans="2:5" x14ac:dyDescent="0.2">
      <c r="B154" s="21"/>
      <c r="C154" s="21"/>
      <c r="D154" s="21"/>
      <c r="E154" s="21"/>
    </row>
    <row r="155" spans="2:5" x14ac:dyDescent="0.2">
      <c r="B155" s="21"/>
      <c r="C155" s="21"/>
      <c r="D155" s="21"/>
      <c r="E155" s="21"/>
    </row>
    <row r="156" spans="2:5" x14ac:dyDescent="0.2">
      <c r="B156" s="21"/>
      <c r="C156" s="21"/>
      <c r="D156" s="21"/>
      <c r="E156" s="21"/>
    </row>
    <row r="157" spans="2:5" x14ac:dyDescent="0.2">
      <c r="B157" s="21"/>
      <c r="C157" s="21"/>
      <c r="D157" s="21"/>
      <c r="E157" s="21"/>
    </row>
    <row r="158" spans="2:5" x14ac:dyDescent="0.2">
      <c r="B158" s="21"/>
      <c r="C158" s="21"/>
      <c r="D158" s="21"/>
      <c r="E158" s="21"/>
    </row>
    <row r="159" spans="2:5" x14ac:dyDescent="0.2">
      <c r="B159" s="21"/>
      <c r="C159" s="21"/>
      <c r="D159" s="21"/>
      <c r="E159" s="21"/>
    </row>
    <row r="160" spans="2:5" x14ac:dyDescent="0.2">
      <c r="B160" s="21"/>
      <c r="C160" s="21"/>
      <c r="D160" s="21"/>
      <c r="E160" s="21"/>
    </row>
    <row r="161" spans="2:5" x14ac:dyDescent="0.2">
      <c r="B161" s="21"/>
      <c r="C161" s="21"/>
      <c r="D161" s="21"/>
      <c r="E161" s="21"/>
    </row>
    <row r="162" spans="2:5" x14ac:dyDescent="0.2">
      <c r="B162" s="21"/>
      <c r="C162" s="21"/>
      <c r="D162" s="21"/>
      <c r="E162" s="21"/>
    </row>
    <row r="163" spans="2:5" x14ac:dyDescent="0.2">
      <c r="B163" s="21"/>
      <c r="C163" s="21"/>
      <c r="D163" s="21"/>
      <c r="E163" s="21"/>
    </row>
    <row r="164" spans="2:5" x14ac:dyDescent="0.2">
      <c r="B164" s="21"/>
      <c r="C164" s="21"/>
      <c r="D164" s="21"/>
      <c r="E164" s="21"/>
    </row>
    <row r="165" spans="2:5" x14ac:dyDescent="0.2">
      <c r="B165" s="21"/>
      <c r="C165" s="21"/>
      <c r="D165" s="21"/>
      <c r="E165" s="21"/>
    </row>
    <row r="166" spans="2:5" x14ac:dyDescent="0.2">
      <c r="B166" s="21"/>
      <c r="C166" s="21"/>
      <c r="D166" s="21"/>
      <c r="E166" s="21"/>
    </row>
    <row r="167" spans="2:5" x14ac:dyDescent="0.2">
      <c r="B167" s="21"/>
      <c r="C167" s="21"/>
      <c r="D167" s="21"/>
      <c r="E167" s="21"/>
    </row>
    <row r="168" spans="2:5" x14ac:dyDescent="0.2">
      <c r="B168" s="21"/>
      <c r="C168" s="21"/>
      <c r="D168" s="21"/>
      <c r="E168" s="21"/>
    </row>
    <row r="169" spans="2:5" x14ac:dyDescent="0.2">
      <c r="B169" s="21"/>
      <c r="C169" s="21"/>
      <c r="D169" s="21"/>
      <c r="E169" s="21"/>
    </row>
    <row r="170" spans="2:5" x14ac:dyDescent="0.2">
      <c r="B170" s="21"/>
      <c r="C170" s="21"/>
      <c r="D170" s="21"/>
      <c r="E170" s="21"/>
    </row>
    <row r="171" spans="2:5" x14ac:dyDescent="0.2">
      <c r="B171" s="21"/>
      <c r="C171" s="21"/>
      <c r="D171" s="21"/>
      <c r="E171" s="21"/>
    </row>
    <row r="172" spans="2:5" x14ac:dyDescent="0.2">
      <c r="B172" s="21"/>
      <c r="C172" s="21"/>
      <c r="D172" s="21"/>
      <c r="E172" s="21"/>
    </row>
    <row r="173" spans="2:5" x14ac:dyDescent="0.2">
      <c r="B173" s="21"/>
      <c r="C173" s="21"/>
      <c r="D173" s="21"/>
      <c r="E173" s="21"/>
    </row>
    <row r="174" spans="2:5" x14ac:dyDescent="0.2">
      <c r="B174" s="21"/>
      <c r="C174" s="21"/>
      <c r="D174" s="21"/>
      <c r="E174" s="21"/>
    </row>
    <row r="175" spans="2:5" x14ac:dyDescent="0.2">
      <c r="B175" s="21"/>
      <c r="C175" s="21"/>
      <c r="D175" s="21"/>
      <c r="E175" s="21"/>
    </row>
    <row r="176" spans="2:5" x14ac:dyDescent="0.2">
      <c r="B176" s="21"/>
      <c r="C176" s="21"/>
      <c r="D176" s="21"/>
      <c r="E176" s="21"/>
    </row>
    <row r="177" spans="2:5" x14ac:dyDescent="0.2">
      <c r="B177" s="21"/>
      <c r="C177" s="21"/>
      <c r="D177" s="21"/>
      <c r="E177" s="21"/>
    </row>
    <row r="178" spans="2:5" x14ac:dyDescent="0.2">
      <c r="B178" s="21"/>
      <c r="C178" s="21"/>
      <c r="D178" s="21"/>
      <c r="E178" s="21"/>
    </row>
    <row r="179" spans="2:5" x14ac:dyDescent="0.2">
      <c r="B179" s="21"/>
      <c r="C179" s="21"/>
      <c r="D179" s="21"/>
      <c r="E179" s="21"/>
    </row>
  </sheetData>
  <conditionalFormatting sqref="J5:J38">
    <cfRule type="cellIs" dxfId="9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64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6"/>
      <c r="G2" s="76"/>
      <c r="H2" s="76"/>
      <c r="I2" s="78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5">
        <v>0</v>
      </c>
      <c r="D5" s="102">
        <v>0</v>
      </c>
      <c r="E5" s="102">
        <v>0</v>
      </c>
      <c r="F5" s="102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5">
        <v>0</v>
      </c>
      <c r="D6" s="105">
        <v>0</v>
      </c>
      <c r="E6" s="105">
        <v>0</v>
      </c>
      <c r="F6" s="105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5">
        <v>0</v>
      </c>
      <c r="D7" s="105">
        <v>0</v>
      </c>
      <c r="E7" s="105">
        <v>0</v>
      </c>
      <c r="F7" s="105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5">
        <v>0</v>
      </c>
      <c r="D8" s="105">
        <v>0</v>
      </c>
      <c r="E8" s="105">
        <v>0</v>
      </c>
      <c r="F8" s="105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5">
        <v>0</v>
      </c>
      <c r="D9" s="105">
        <v>0</v>
      </c>
      <c r="E9" s="105">
        <v>0</v>
      </c>
      <c r="F9" s="105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5">
        <v>0</v>
      </c>
      <c r="D10" s="105">
        <v>0</v>
      </c>
      <c r="E10" s="105">
        <v>0</v>
      </c>
      <c r="F10" s="105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5">
        <v>0</v>
      </c>
      <c r="D11" s="105">
        <v>0</v>
      </c>
      <c r="E11" s="105">
        <v>0</v>
      </c>
      <c r="F11" s="105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5">
        <v>0</v>
      </c>
      <c r="D12" s="105">
        <v>0</v>
      </c>
      <c r="E12" s="105">
        <v>0</v>
      </c>
      <c r="F12" s="105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5">
        <v>0</v>
      </c>
      <c r="D13" s="105">
        <v>0</v>
      </c>
      <c r="E13" s="105">
        <v>0</v>
      </c>
      <c r="F13" s="105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5">
        <v>0</v>
      </c>
      <c r="D14" s="105">
        <v>0</v>
      </c>
      <c r="E14" s="105">
        <v>0</v>
      </c>
      <c r="F14" s="105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5">
        <v>0</v>
      </c>
      <c r="D15" s="105">
        <v>0</v>
      </c>
      <c r="E15" s="105">
        <v>0</v>
      </c>
      <c r="F15" s="105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5">
        <v>0</v>
      </c>
      <c r="D16" s="105">
        <v>0</v>
      </c>
      <c r="E16" s="105">
        <v>0</v>
      </c>
      <c r="F16" s="105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5">
        <v>0</v>
      </c>
      <c r="D17" s="105">
        <v>0</v>
      </c>
      <c r="E17" s="105">
        <v>0</v>
      </c>
      <c r="F17" s="105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5">
        <v>0</v>
      </c>
      <c r="D18" s="105">
        <v>0</v>
      </c>
      <c r="E18" s="105">
        <v>0</v>
      </c>
      <c r="F18" s="105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5">
        <v>0</v>
      </c>
      <c r="D19" s="105">
        <v>0</v>
      </c>
      <c r="E19" s="105">
        <v>0</v>
      </c>
      <c r="F19" s="105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5">
        <v>0</v>
      </c>
      <c r="D20" s="105">
        <v>0</v>
      </c>
      <c r="E20" s="105">
        <v>0</v>
      </c>
      <c r="F20" s="105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5">
        <v>0</v>
      </c>
      <c r="D21" s="105">
        <v>0</v>
      </c>
      <c r="E21" s="105">
        <v>0</v>
      </c>
      <c r="F21" s="105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5">
        <v>0</v>
      </c>
      <c r="D22" s="105">
        <v>0</v>
      </c>
      <c r="E22" s="105">
        <v>0</v>
      </c>
      <c r="F22" s="105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5">
        <v>0</v>
      </c>
      <c r="D23" s="105">
        <v>0</v>
      </c>
      <c r="E23" s="105">
        <v>0</v>
      </c>
      <c r="F23" s="105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5">
        <v>0</v>
      </c>
      <c r="D24" s="105">
        <v>0</v>
      </c>
      <c r="E24" s="105">
        <v>0</v>
      </c>
      <c r="F24" s="105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5">
        <v>0</v>
      </c>
      <c r="D25" s="105">
        <v>0</v>
      </c>
      <c r="E25" s="105">
        <v>0</v>
      </c>
      <c r="F25" s="105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5">
        <v>0</v>
      </c>
      <c r="D26" s="105">
        <v>0</v>
      </c>
      <c r="E26" s="105">
        <v>0</v>
      </c>
      <c r="F26" s="105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5">
        <v>0</v>
      </c>
      <c r="D27" s="105">
        <v>0</v>
      </c>
      <c r="E27" s="105">
        <v>0</v>
      </c>
      <c r="F27" s="105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5">
        <v>0</v>
      </c>
      <c r="D28" s="105">
        <v>0</v>
      </c>
      <c r="E28" s="105">
        <v>0</v>
      </c>
      <c r="F28" s="105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5">
        <v>0</v>
      </c>
      <c r="D29" s="105">
        <v>0</v>
      </c>
      <c r="E29" s="105">
        <v>0</v>
      </c>
      <c r="F29" s="105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5">
        <v>0</v>
      </c>
      <c r="D30" s="105">
        <v>0</v>
      </c>
      <c r="E30" s="105">
        <v>0</v>
      </c>
      <c r="F30" s="105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5">
        <v>0</v>
      </c>
      <c r="D31" s="105">
        <v>0</v>
      </c>
      <c r="E31" s="105">
        <v>0</v>
      </c>
      <c r="F31" s="105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5">
        <v>0</v>
      </c>
      <c r="D32" s="105">
        <v>0</v>
      </c>
      <c r="E32" s="105">
        <v>0</v>
      </c>
      <c r="F32" s="105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5">
        <v>0</v>
      </c>
      <c r="D33" s="105">
        <v>0</v>
      </c>
      <c r="E33" s="105">
        <v>0</v>
      </c>
      <c r="F33" s="105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5">
        <v>0</v>
      </c>
      <c r="D34" s="105">
        <v>0</v>
      </c>
      <c r="E34" s="105">
        <v>0</v>
      </c>
      <c r="F34" s="105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5">
        <v>0</v>
      </c>
      <c r="D35" s="105">
        <v>0</v>
      </c>
      <c r="E35" s="105">
        <v>0</v>
      </c>
      <c r="F35" s="105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2">
        <v>0</v>
      </c>
      <c r="D37" s="82">
        <v>0</v>
      </c>
      <c r="E37" s="82">
        <v>0</v>
      </c>
      <c r="F37" s="82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E41" s="111"/>
      <c r="F41" s="11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9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9" customWidth="1"/>
    <col min="2" max="8" width="12.5703125" style="29" customWidth="1"/>
    <col min="9" max="9" width="25.7109375" style="29" customWidth="1"/>
    <col min="10" max="10" width="12.28515625" style="29" bestFit="1" customWidth="1"/>
    <col min="11" max="12" width="13" style="29" customWidth="1"/>
    <col min="13" max="14" width="13.42578125" style="29" customWidth="1"/>
    <col min="15" max="16384" width="9.140625" style="29"/>
  </cols>
  <sheetData>
    <row r="1" spans="1:10" s="23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66</v>
      </c>
    </row>
    <row r="2" spans="1:10" s="23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 t="s">
        <v>67</v>
      </c>
    </row>
    <row r="3" spans="1:10" s="128" customFormat="1" ht="12.75" customHeight="1" x14ac:dyDescent="0.2">
      <c r="A3" s="127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24" t="s">
        <v>3</v>
      </c>
    </row>
    <row r="4" spans="1:10" s="128" customFormat="1" ht="12.75" customHeight="1" x14ac:dyDescent="0.2">
      <c r="A4" s="129"/>
      <c r="B4" s="7"/>
      <c r="C4" s="7"/>
      <c r="D4" s="7"/>
      <c r="E4" s="7"/>
      <c r="F4" s="7"/>
      <c r="G4" s="8" t="s">
        <v>121</v>
      </c>
      <c r="H4" s="8" t="s">
        <v>122</v>
      </c>
      <c r="I4" s="130"/>
    </row>
    <row r="5" spans="1:10" ht="14.1" customHeight="1" x14ac:dyDescent="0.2">
      <c r="A5" s="99" t="s">
        <v>4</v>
      </c>
      <c r="B5" s="45" t="s">
        <v>137</v>
      </c>
      <c r="C5" s="45" t="s">
        <v>137</v>
      </c>
      <c r="D5" s="45" t="s">
        <v>137</v>
      </c>
      <c r="E5" s="45" t="s">
        <v>137</v>
      </c>
      <c r="F5" s="45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48" t="s">
        <v>137</v>
      </c>
      <c r="C6" s="48" t="s">
        <v>137</v>
      </c>
      <c r="D6" s="48" t="s">
        <v>137</v>
      </c>
      <c r="E6" s="48" t="s">
        <v>137</v>
      </c>
      <c r="F6" s="48" t="s">
        <v>140</v>
      </c>
      <c r="G6" s="71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48" t="s">
        <v>137</v>
      </c>
      <c r="C7" s="48" t="s">
        <v>137</v>
      </c>
      <c r="D7" s="48" t="s">
        <v>137</v>
      </c>
      <c r="E7" s="48" t="s">
        <v>137</v>
      </c>
      <c r="F7" s="48" t="s">
        <v>140</v>
      </c>
      <c r="G7" s="71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48" t="s">
        <v>137</v>
      </c>
      <c r="C8" s="48" t="s">
        <v>137</v>
      </c>
      <c r="D8" s="48" t="s">
        <v>137</v>
      </c>
      <c r="E8" s="48" t="s">
        <v>137</v>
      </c>
      <c r="F8" s="48" t="s">
        <v>140</v>
      </c>
      <c r="G8" s="71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48" t="s">
        <v>137</v>
      </c>
      <c r="C9" s="48" t="s">
        <v>137</v>
      </c>
      <c r="D9" s="48" t="s">
        <v>137</v>
      </c>
      <c r="E9" s="48" t="s">
        <v>137</v>
      </c>
      <c r="F9" s="48" t="s">
        <v>140</v>
      </c>
      <c r="G9" s="71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48" t="s">
        <v>137</v>
      </c>
      <c r="C10" s="48" t="s">
        <v>137</v>
      </c>
      <c r="D10" s="48" t="s">
        <v>137</v>
      </c>
      <c r="E10" s="48" t="s">
        <v>137</v>
      </c>
      <c r="F10" s="48" t="s">
        <v>140</v>
      </c>
      <c r="G10" s="71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48" t="s">
        <v>137</v>
      </c>
      <c r="C11" s="48" t="s">
        <v>137</v>
      </c>
      <c r="D11" s="48" t="s">
        <v>137</v>
      </c>
      <c r="E11" s="48" t="s">
        <v>137</v>
      </c>
      <c r="F11" s="48" t="s">
        <v>140</v>
      </c>
      <c r="G11" s="71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48" t="s">
        <v>137</v>
      </c>
      <c r="C12" s="48" t="s">
        <v>137</v>
      </c>
      <c r="D12" s="48" t="s">
        <v>137</v>
      </c>
      <c r="E12" s="48" t="s">
        <v>137</v>
      </c>
      <c r="F12" s="48" t="s">
        <v>140</v>
      </c>
      <c r="G12" s="71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48" t="s">
        <v>137</v>
      </c>
      <c r="C13" s="48" t="s">
        <v>137</v>
      </c>
      <c r="D13" s="48" t="s">
        <v>137</v>
      </c>
      <c r="E13" s="48" t="s">
        <v>137</v>
      </c>
      <c r="F13" s="48" t="s">
        <v>140</v>
      </c>
      <c r="G13" s="71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48" t="s">
        <v>137</v>
      </c>
      <c r="C14" s="48" t="s">
        <v>137</v>
      </c>
      <c r="D14" s="48" t="s">
        <v>137</v>
      </c>
      <c r="E14" s="48" t="s">
        <v>137</v>
      </c>
      <c r="F14" s="48" t="s">
        <v>140</v>
      </c>
      <c r="G14" s="71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48" t="s">
        <v>137</v>
      </c>
      <c r="C15" s="48" t="s">
        <v>137</v>
      </c>
      <c r="D15" s="48" t="s">
        <v>137</v>
      </c>
      <c r="E15" s="48" t="s">
        <v>137</v>
      </c>
      <c r="F15" s="48" t="s">
        <v>140</v>
      </c>
      <c r="G15" s="71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48" t="s">
        <v>137</v>
      </c>
      <c r="C16" s="48" t="s">
        <v>137</v>
      </c>
      <c r="D16" s="48" t="s">
        <v>137</v>
      </c>
      <c r="E16" s="48" t="s">
        <v>137</v>
      </c>
      <c r="F16" s="48" t="s">
        <v>140</v>
      </c>
      <c r="G16" s="71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48" t="s">
        <v>137</v>
      </c>
      <c r="C17" s="48" t="s">
        <v>137</v>
      </c>
      <c r="D17" s="48" t="s">
        <v>137</v>
      </c>
      <c r="E17" s="48" t="s">
        <v>137</v>
      </c>
      <c r="F17" s="48" t="s">
        <v>140</v>
      </c>
      <c r="G17" s="71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48" t="s">
        <v>137</v>
      </c>
      <c r="C18" s="48" t="s">
        <v>137</v>
      </c>
      <c r="D18" s="48" t="s">
        <v>137</v>
      </c>
      <c r="E18" s="48" t="s">
        <v>137</v>
      </c>
      <c r="F18" s="48" t="s">
        <v>140</v>
      </c>
      <c r="G18" s="71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48" t="s">
        <v>137</v>
      </c>
      <c r="C19" s="48" t="s">
        <v>137</v>
      </c>
      <c r="D19" s="48" t="s">
        <v>137</v>
      </c>
      <c r="E19" s="48" t="s">
        <v>137</v>
      </c>
      <c r="F19" s="48" t="s">
        <v>140</v>
      </c>
      <c r="G19" s="71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48" t="s">
        <v>137</v>
      </c>
      <c r="C20" s="48" t="s">
        <v>137</v>
      </c>
      <c r="D20" s="48" t="s">
        <v>137</v>
      </c>
      <c r="E20" s="48" t="s">
        <v>137</v>
      </c>
      <c r="F20" s="48" t="s">
        <v>140</v>
      </c>
      <c r="G20" s="71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48" t="s">
        <v>137</v>
      </c>
      <c r="C21" s="48" t="s">
        <v>137</v>
      </c>
      <c r="D21" s="48" t="s">
        <v>137</v>
      </c>
      <c r="E21" s="48" t="s">
        <v>137</v>
      </c>
      <c r="F21" s="48" t="s">
        <v>140</v>
      </c>
      <c r="G21" s="71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48" t="s">
        <v>137</v>
      </c>
      <c r="C22" s="48" t="s">
        <v>137</v>
      </c>
      <c r="D22" s="48" t="s">
        <v>137</v>
      </c>
      <c r="E22" s="48" t="s">
        <v>137</v>
      </c>
      <c r="F22" s="48" t="s">
        <v>140</v>
      </c>
      <c r="G22" s="71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48" t="s">
        <v>137</v>
      </c>
      <c r="C23" s="48" t="s">
        <v>137</v>
      </c>
      <c r="D23" s="48" t="s">
        <v>137</v>
      </c>
      <c r="E23" s="48" t="s">
        <v>137</v>
      </c>
      <c r="F23" s="48" t="s">
        <v>140</v>
      </c>
      <c r="G23" s="71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48" t="s">
        <v>137</v>
      </c>
      <c r="C24" s="48" t="s">
        <v>137</v>
      </c>
      <c r="D24" s="48" t="s">
        <v>137</v>
      </c>
      <c r="E24" s="48" t="s">
        <v>137</v>
      </c>
      <c r="F24" s="48" t="s">
        <v>140</v>
      </c>
      <c r="G24" s="71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48" t="s">
        <v>137</v>
      </c>
      <c r="C25" s="48" t="s">
        <v>137</v>
      </c>
      <c r="D25" s="48" t="s">
        <v>137</v>
      </c>
      <c r="E25" s="48" t="s">
        <v>137</v>
      </c>
      <c r="F25" s="48" t="s">
        <v>140</v>
      </c>
      <c r="G25" s="71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48" t="s">
        <v>137</v>
      </c>
      <c r="C26" s="48" t="s">
        <v>137</v>
      </c>
      <c r="D26" s="48" t="s">
        <v>137</v>
      </c>
      <c r="E26" s="48" t="s">
        <v>137</v>
      </c>
      <c r="F26" s="48" t="s">
        <v>140</v>
      </c>
      <c r="G26" s="71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48" t="s">
        <v>137</v>
      </c>
      <c r="C27" s="48" t="s">
        <v>137</v>
      </c>
      <c r="D27" s="48" t="s">
        <v>137</v>
      </c>
      <c r="E27" s="48" t="s">
        <v>137</v>
      </c>
      <c r="F27" s="48" t="s">
        <v>140</v>
      </c>
      <c r="G27" s="71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48" t="s">
        <v>137</v>
      </c>
      <c r="C28" s="48" t="s">
        <v>137</v>
      </c>
      <c r="D28" s="48" t="s">
        <v>137</v>
      </c>
      <c r="E28" s="48" t="s">
        <v>137</v>
      </c>
      <c r="F28" s="48" t="s">
        <v>140</v>
      </c>
      <c r="G28" s="71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48" t="s">
        <v>137</v>
      </c>
      <c r="C29" s="48" t="s">
        <v>137</v>
      </c>
      <c r="D29" s="48" t="s">
        <v>137</v>
      </c>
      <c r="E29" s="48" t="s">
        <v>137</v>
      </c>
      <c r="F29" s="48" t="s">
        <v>140</v>
      </c>
      <c r="G29" s="71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48" t="s">
        <v>137</v>
      </c>
      <c r="C30" s="48" t="s">
        <v>137</v>
      </c>
      <c r="D30" s="48" t="s">
        <v>137</v>
      </c>
      <c r="E30" s="48" t="s">
        <v>137</v>
      </c>
      <c r="F30" s="48" t="s">
        <v>140</v>
      </c>
      <c r="G30" s="71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48" t="s">
        <v>137</v>
      </c>
      <c r="C31" s="48" t="s">
        <v>137</v>
      </c>
      <c r="D31" s="48" t="s">
        <v>137</v>
      </c>
      <c r="E31" s="48" t="s">
        <v>137</v>
      </c>
      <c r="F31" s="48" t="s">
        <v>140</v>
      </c>
      <c r="G31" s="71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48" t="s">
        <v>137</v>
      </c>
      <c r="C32" s="48" t="s">
        <v>137</v>
      </c>
      <c r="D32" s="48" t="s">
        <v>137</v>
      </c>
      <c r="E32" s="48" t="s">
        <v>137</v>
      </c>
      <c r="F32" s="48" t="s">
        <v>140</v>
      </c>
      <c r="G32" s="71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48" t="s">
        <v>137</v>
      </c>
      <c r="C33" s="48" t="s">
        <v>137</v>
      </c>
      <c r="D33" s="48" t="s">
        <v>137</v>
      </c>
      <c r="E33" s="48" t="s">
        <v>137</v>
      </c>
      <c r="F33" s="48" t="s">
        <v>140</v>
      </c>
      <c r="G33" s="71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48" t="s">
        <v>137</v>
      </c>
      <c r="C34" s="48" t="s">
        <v>137</v>
      </c>
      <c r="D34" s="48" t="s">
        <v>137</v>
      </c>
      <c r="E34" s="48" t="s">
        <v>137</v>
      </c>
      <c r="F34" s="48" t="s">
        <v>140</v>
      </c>
      <c r="G34" s="71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48" t="s">
        <v>137</v>
      </c>
      <c r="C35" s="48" t="s">
        <v>137</v>
      </c>
      <c r="D35" s="48" t="s">
        <v>137</v>
      </c>
      <c r="E35" s="48" t="s">
        <v>137</v>
      </c>
      <c r="F35" s="48" t="s">
        <v>140</v>
      </c>
      <c r="G35" s="71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48" t="s">
        <v>137</v>
      </c>
      <c r="C36" s="48" t="s">
        <v>137</v>
      </c>
      <c r="D36" s="48" t="s">
        <v>137</v>
      </c>
      <c r="E36" s="48" t="s">
        <v>137</v>
      </c>
      <c r="F36" s="48" t="s">
        <v>140</v>
      </c>
      <c r="G36" s="71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120" t="s">
        <v>137</v>
      </c>
      <c r="C37" s="120" t="s">
        <v>137</v>
      </c>
      <c r="D37" s="120" t="s">
        <v>137</v>
      </c>
      <c r="E37" s="120" t="s">
        <v>137</v>
      </c>
      <c r="F37" s="120" t="s">
        <v>140</v>
      </c>
      <c r="G37" s="85" t="s">
        <v>138</v>
      </c>
      <c r="H37" s="85" t="s">
        <v>138</v>
      </c>
      <c r="I37" s="81" t="s">
        <v>46</v>
      </c>
      <c r="J37" s="70"/>
    </row>
    <row r="38" spans="1:10" s="128" customFormat="1" ht="14.1" customHeight="1" x14ac:dyDescent="0.2">
      <c r="A38" s="109" t="s">
        <v>47</v>
      </c>
      <c r="B38" s="120" t="s">
        <v>137</v>
      </c>
      <c r="C38" s="120" t="s">
        <v>137</v>
      </c>
      <c r="D38" s="120" t="s">
        <v>137</v>
      </c>
      <c r="E38" s="120" t="s">
        <v>137</v>
      </c>
      <c r="F38" s="120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s="128" customFormat="1" ht="12.75" customHeight="1" x14ac:dyDescent="0.2">
      <c r="A39" s="13" t="s">
        <v>130</v>
      </c>
      <c r="B39" s="14"/>
      <c r="C39" s="21"/>
      <c r="D39" s="21"/>
      <c r="E39" s="21"/>
      <c r="F39" s="13" t="s">
        <v>112</v>
      </c>
      <c r="G39" s="21"/>
      <c r="H39" s="21"/>
      <c r="I39" s="15" t="s">
        <v>88</v>
      </c>
      <c r="J39"/>
    </row>
    <row r="40" spans="1:10" s="128" customFormat="1" ht="12.75" customHeight="1" x14ac:dyDescent="0.2">
      <c r="A40" s="13"/>
      <c r="B40" s="14"/>
      <c r="C40" s="21"/>
      <c r="D40" s="21"/>
      <c r="E40" s="21"/>
      <c r="F40" s="13" t="s">
        <v>113</v>
      </c>
      <c r="G40" s="21"/>
      <c r="H40" s="21"/>
      <c r="I40" s="14" t="s">
        <v>89</v>
      </c>
      <c r="J40"/>
    </row>
    <row r="41" spans="1:10" s="128" customFormat="1" x14ac:dyDescent="0.2">
      <c r="A41" s="21"/>
      <c r="B41" s="21"/>
      <c r="C41" s="21"/>
      <c r="D41" s="21"/>
      <c r="E41" s="21"/>
      <c r="F41" s="21"/>
      <c r="G41" s="21"/>
      <c r="H41"/>
      <c r="I41" s="21"/>
      <c r="J41"/>
    </row>
    <row r="42" spans="1:10" s="128" customFormat="1" x14ac:dyDescent="0.2">
      <c r="A42"/>
      <c r="B42"/>
      <c r="C42"/>
    </row>
    <row r="43" spans="1:10" s="128" customFormat="1" x14ac:dyDescent="0.2">
      <c r="A43"/>
      <c r="B43"/>
      <c r="C43"/>
    </row>
    <row r="44" spans="1:10" s="128" customFormat="1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9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68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 t="s">
        <v>69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101">
        <v>0</v>
      </c>
      <c r="E5" s="102">
        <v>0</v>
      </c>
      <c r="F5" s="102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2">
        <v>0</v>
      </c>
      <c r="E6" s="102">
        <v>0</v>
      </c>
      <c r="F6" s="102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2">
        <v>0</v>
      </c>
      <c r="E7" s="102">
        <v>0</v>
      </c>
      <c r="F7" s="102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2">
        <v>0</v>
      </c>
      <c r="E8" s="102">
        <v>0</v>
      </c>
      <c r="F8" s="102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2">
        <v>0</v>
      </c>
      <c r="E9" s="102">
        <v>0</v>
      </c>
      <c r="F9" s="102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2">
        <v>0</v>
      </c>
      <c r="E10" s="102">
        <v>0</v>
      </c>
      <c r="F10" s="102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2">
        <v>0</v>
      </c>
      <c r="E11" s="102">
        <v>0</v>
      </c>
      <c r="F11" s="102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2">
        <v>0</v>
      </c>
      <c r="E12" s="102">
        <v>0</v>
      </c>
      <c r="F12" s="102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2">
        <v>0</v>
      </c>
      <c r="E13" s="102">
        <v>0</v>
      </c>
      <c r="F13" s="102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2">
        <v>0</v>
      </c>
      <c r="E14" s="102">
        <v>0</v>
      </c>
      <c r="F14" s="102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2">
        <v>0</v>
      </c>
      <c r="E15" s="102">
        <v>0</v>
      </c>
      <c r="F15" s="102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2">
        <v>0</v>
      </c>
      <c r="E16" s="102">
        <v>0</v>
      </c>
      <c r="F16" s="102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2">
        <v>0</v>
      </c>
      <c r="E17" s="102">
        <v>0</v>
      </c>
      <c r="F17" s="102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2">
        <v>0</v>
      </c>
      <c r="E19" s="102">
        <v>0</v>
      </c>
      <c r="F19" s="102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2">
        <v>0</v>
      </c>
      <c r="E20" s="102">
        <v>0</v>
      </c>
      <c r="F20" s="102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2">
        <v>0</v>
      </c>
      <c r="E21" s="102">
        <v>0</v>
      </c>
      <c r="F21" s="102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0</v>
      </c>
      <c r="E23" s="102">
        <v>0</v>
      </c>
      <c r="F23" s="102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2">
        <v>0</v>
      </c>
      <c r="E24" s="102">
        <v>0</v>
      </c>
      <c r="F24" s="102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2">
        <v>0</v>
      </c>
      <c r="E25" s="102">
        <v>0</v>
      </c>
      <c r="F25" s="102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2">
        <v>0</v>
      </c>
      <c r="E27" s="102">
        <v>0</v>
      </c>
      <c r="F27" s="102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2">
        <v>0</v>
      </c>
      <c r="E28" s="102">
        <v>0</v>
      </c>
      <c r="F28" s="102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2">
        <v>0</v>
      </c>
      <c r="E34" s="102">
        <v>0</v>
      </c>
      <c r="F34" s="102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81">
        <v>0</v>
      </c>
      <c r="E37" s="81">
        <v>0</v>
      </c>
      <c r="F37" s="81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9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70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 t="s">
        <v>71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5" t="s">
        <v>137</v>
      </c>
      <c r="C5" s="45" t="s">
        <v>137</v>
      </c>
      <c r="D5" s="45" t="s">
        <v>137</v>
      </c>
      <c r="E5" s="45" t="s">
        <v>137</v>
      </c>
      <c r="F5" s="45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48" t="s">
        <v>137</v>
      </c>
      <c r="C6" s="48" t="s">
        <v>137</v>
      </c>
      <c r="D6" s="48" t="s">
        <v>137</v>
      </c>
      <c r="E6" s="48" t="s">
        <v>137</v>
      </c>
      <c r="F6" s="48" t="s">
        <v>140</v>
      </c>
      <c r="G6" s="71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48" t="s">
        <v>137</v>
      </c>
      <c r="C7" s="48" t="s">
        <v>137</v>
      </c>
      <c r="D7" s="48" t="s">
        <v>137</v>
      </c>
      <c r="E7" s="48" t="s">
        <v>137</v>
      </c>
      <c r="F7" s="48" t="s">
        <v>140</v>
      </c>
      <c r="G7" s="71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48" t="s">
        <v>137</v>
      </c>
      <c r="C8" s="48" t="s">
        <v>137</v>
      </c>
      <c r="D8" s="48" t="s">
        <v>137</v>
      </c>
      <c r="E8" s="48" t="s">
        <v>137</v>
      </c>
      <c r="F8" s="48" t="s">
        <v>140</v>
      </c>
      <c r="G8" s="71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48" t="s">
        <v>137</v>
      </c>
      <c r="C9" s="48" t="s">
        <v>137</v>
      </c>
      <c r="D9" s="48" t="s">
        <v>137</v>
      </c>
      <c r="E9" s="48" t="s">
        <v>137</v>
      </c>
      <c r="F9" s="48" t="s">
        <v>140</v>
      </c>
      <c r="G9" s="71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48" t="s">
        <v>137</v>
      </c>
      <c r="C10" s="48" t="s">
        <v>137</v>
      </c>
      <c r="D10" s="48" t="s">
        <v>137</v>
      </c>
      <c r="E10" s="48" t="s">
        <v>137</v>
      </c>
      <c r="F10" s="48" t="s">
        <v>140</v>
      </c>
      <c r="G10" s="71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48" t="s">
        <v>137</v>
      </c>
      <c r="C11" s="48" t="s">
        <v>137</v>
      </c>
      <c r="D11" s="48" t="s">
        <v>137</v>
      </c>
      <c r="E11" s="48" t="s">
        <v>137</v>
      </c>
      <c r="F11" s="48" t="s">
        <v>140</v>
      </c>
      <c r="G11" s="71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48" t="s">
        <v>137</v>
      </c>
      <c r="C12" s="48" t="s">
        <v>137</v>
      </c>
      <c r="D12" s="48" t="s">
        <v>137</v>
      </c>
      <c r="E12" s="48" t="s">
        <v>137</v>
      </c>
      <c r="F12" s="48" t="s">
        <v>140</v>
      </c>
      <c r="G12" s="71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48" t="s">
        <v>137</v>
      </c>
      <c r="C13" s="48" t="s">
        <v>137</v>
      </c>
      <c r="D13" s="48" t="s">
        <v>137</v>
      </c>
      <c r="E13" s="48" t="s">
        <v>137</v>
      </c>
      <c r="F13" s="48" t="s">
        <v>140</v>
      </c>
      <c r="G13" s="71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48" t="s">
        <v>137</v>
      </c>
      <c r="C14" s="48" t="s">
        <v>137</v>
      </c>
      <c r="D14" s="48" t="s">
        <v>137</v>
      </c>
      <c r="E14" s="48" t="s">
        <v>137</v>
      </c>
      <c r="F14" s="48" t="s">
        <v>140</v>
      </c>
      <c r="G14" s="71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48" t="s">
        <v>137</v>
      </c>
      <c r="C15" s="48" t="s">
        <v>137</v>
      </c>
      <c r="D15" s="48" t="s">
        <v>137</v>
      </c>
      <c r="E15" s="48" t="s">
        <v>137</v>
      </c>
      <c r="F15" s="48" t="s">
        <v>140</v>
      </c>
      <c r="G15" s="71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48" t="s">
        <v>137</v>
      </c>
      <c r="C16" s="48" t="s">
        <v>137</v>
      </c>
      <c r="D16" s="48" t="s">
        <v>137</v>
      </c>
      <c r="E16" s="48" t="s">
        <v>137</v>
      </c>
      <c r="F16" s="48" t="s">
        <v>140</v>
      </c>
      <c r="G16" s="71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48" t="s">
        <v>137</v>
      </c>
      <c r="C17" s="48" t="s">
        <v>137</v>
      </c>
      <c r="D17" s="48" t="s">
        <v>137</v>
      </c>
      <c r="E17" s="48" t="s">
        <v>137</v>
      </c>
      <c r="F17" s="48" t="s">
        <v>140</v>
      </c>
      <c r="G17" s="71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48" t="s">
        <v>137</v>
      </c>
      <c r="C18" s="48" t="s">
        <v>137</v>
      </c>
      <c r="D18" s="48" t="s">
        <v>137</v>
      </c>
      <c r="E18" s="48" t="s">
        <v>137</v>
      </c>
      <c r="F18" s="48" t="s">
        <v>140</v>
      </c>
      <c r="G18" s="71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48" t="s">
        <v>137</v>
      </c>
      <c r="C19" s="48" t="s">
        <v>137</v>
      </c>
      <c r="D19" s="48" t="s">
        <v>137</v>
      </c>
      <c r="E19" s="48" t="s">
        <v>137</v>
      </c>
      <c r="F19" s="48" t="s">
        <v>140</v>
      </c>
      <c r="G19" s="71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48" t="s">
        <v>137</v>
      </c>
      <c r="C20" s="48" t="s">
        <v>137</v>
      </c>
      <c r="D20" s="48" t="s">
        <v>137</v>
      </c>
      <c r="E20" s="48" t="s">
        <v>137</v>
      </c>
      <c r="F20" s="48" t="s">
        <v>140</v>
      </c>
      <c r="G20" s="71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48" t="s">
        <v>137</v>
      </c>
      <c r="C21" s="48" t="s">
        <v>137</v>
      </c>
      <c r="D21" s="48" t="s">
        <v>137</v>
      </c>
      <c r="E21" s="48" t="s">
        <v>137</v>
      </c>
      <c r="F21" s="48" t="s">
        <v>140</v>
      </c>
      <c r="G21" s="71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48" t="s">
        <v>137</v>
      </c>
      <c r="C22" s="48" t="s">
        <v>137</v>
      </c>
      <c r="D22" s="48" t="s">
        <v>137</v>
      </c>
      <c r="E22" s="48" t="s">
        <v>137</v>
      </c>
      <c r="F22" s="48" t="s">
        <v>140</v>
      </c>
      <c r="G22" s="71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48" t="s">
        <v>137</v>
      </c>
      <c r="C23" s="48" t="s">
        <v>137</v>
      </c>
      <c r="D23" s="48" t="s">
        <v>137</v>
      </c>
      <c r="E23" s="48" t="s">
        <v>137</v>
      </c>
      <c r="F23" s="48" t="s">
        <v>140</v>
      </c>
      <c r="G23" s="71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48" t="s">
        <v>137</v>
      </c>
      <c r="C24" s="48" t="s">
        <v>137</v>
      </c>
      <c r="D24" s="48" t="s">
        <v>137</v>
      </c>
      <c r="E24" s="48" t="s">
        <v>137</v>
      </c>
      <c r="F24" s="48" t="s">
        <v>140</v>
      </c>
      <c r="G24" s="71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48" t="s">
        <v>137</v>
      </c>
      <c r="C25" s="48" t="s">
        <v>137</v>
      </c>
      <c r="D25" s="48" t="s">
        <v>137</v>
      </c>
      <c r="E25" s="48" t="s">
        <v>137</v>
      </c>
      <c r="F25" s="48" t="s">
        <v>140</v>
      </c>
      <c r="G25" s="71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48" t="s">
        <v>137</v>
      </c>
      <c r="C26" s="48" t="s">
        <v>137</v>
      </c>
      <c r="D26" s="48" t="s">
        <v>137</v>
      </c>
      <c r="E26" s="48" t="s">
        <v>137</v>
      </c>
      <c r="F26" s="48" t="s">
        <v>140</v>
      </c>
      <c r="G26" s="71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48" t="s">
        <v>137</v>
      </c>
      <c r="C27" s="48" t="s">
        <v>137</v>
      </c>
      <c r="D27" s="48" t="s">
        <v>137</v>
      </c>
      <c r="E27" s="48" t="s">
        <v>137</v>
      </c>
      <c r="F27" s="48" t="s">
        <v>140</v>
      </c>
      <c r="G27" s="71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48" t="s">
        <v>137</v>
      </c>
      <c r="C28" s="48" t="s">
        <v>137</v>
      </c>
      <c r="D28" s="48" t="s">
        <v>137</v>
      </c>
      <c r="E28" s="48" t="s">
        <v>137</v>
      </c>
      <c r="F28" s="48" t="s">
        <v>140</v>
      </c>
      <c r="G28" s="71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48" t="s">
        <v>137</v>
      </c>
      <c r="C29" s="48" t="s">
        <v>137</v>
      </c>
      <c r="D29" s="48" t="s">
        <v>137</v>
      </c>
      <c r="E29" s="48" t="s">
        <v>137</v>
      </c>
      <c r="F29" s="48" t="s">
        <v>140</v>
      </c>
      <c r="G29" s="71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48" t="s">
        <v>137</v>
      </c>
      <c r="C30" s="48" t="s">
        <v>137</v>
      </c>
      <c r="D30" s="48" t="s">
        <v>137</v>
      </c>
      <c r="E30" s="48" t="s">
        <v>137</v>
      </c>
      <c r="F30" s="48" t="s">
        <v>140</v>
      </c>
      <c r="G30" s="71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48" t="s">
        <v>137</v>
      </c>
      <c r="C31" s="48" t="s">
        <v>137</v>
      </c>
      <c r="D31" s="48" t="s">
        <v>137</v>
      </c>
      <c r="E31" s="48" t="s">
        <v>137</v>
      </c>
      <c r="F31" s="48" t="s">
        <v>140</v>
      </c>
      <c r="G31" s="71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48" t="s">
        <v>137</v>
      </c>
      <c r="C32" s="48" t="s">
        <v>137</v>
      </c>
      <c r="D32" s="48" t="s">
        <v>137</v>
      </c>
      <c r="E32" s="48" t="s">
        <v>137</v>
      </c>
      <c r="F32" s="48" t="s">
        <v>140</v>
      </c>
      <c r="G32" s="71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48" t="s">
        <v>137</v>
      </c>
      <c r="C33" s="48" t="s">
        <v>137</v>
      </c>
      <c r="D33" s="48" t="s">
        <v>137</v>
      </c>
      <c r="E33" s="48" t="s">
        <v>137</v>
      </c>
      <c r="F33" s="48" t="s">
        <v>140</v>
      </c>
      <c r="G33" s="71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48" t="s">
        <v>137</v>
      </c>
      <c r="C34" s="48" t="s">
        <v>137</v>
      </c>
      <c r="D34" s="48" t="s">
        <v>137</v>
      </c>
      <c r="E34" s="48" t="s">
        <v>137</v>
      </c>
      <c r="F34" s="48" t="s">
        <v>140</v>
      </c>
      <c r="G34" s="71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48" t="s">
        <v>137</v>
      </c>
      <c r="C35" s="48" t="s">
        <v>137</v>
      </c>
      <c r="D35" s="48" t="s">
        <v>137</v>
      </c>
      <c r="E35" s="48" t="s">
        <v>137</v>
      </c>
      <c r="F35" s="48" t="s">
        <v>140</v>
      </c>
      <c r="G35" s="71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48" t="s">
        <v>137</v>
      </c>
      <c r="C36" s="48" t="s">
        <v>137</v>
      </c>
      <c r="D36" s="48" t="s">
        <v>137</v>
      </c>
      <c r="E36" s="48" t="s">
        <v>137</v>
      </c>
      <c r="F36" s="48" t="s">
        <v>140</v>
      </c>
      <c r="G36" s="71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120" t="s">
        <v>137</v>
      </c>
      <c r="C37" s="120" t="s">
        <v>137</v>
      </c>
      <c r="D37" s="120" t="s">
        <v>137</v>
      </c>
      <c r="E37" s="120" t="s">
        <v>137</v>
      </c>
      <c r="F37" s="120" t="s">
        <v>140</v>
      </c>
      <c r="G37" s="85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120" t="s">
        <v>137</v>
      </c>
      <c r="C38" s="120" t="s">
        <v>137</v>
      </c>
      <c r="D38" s="120" t="s">
        <v>137</v>
      </c>
      <c r="E38" s="120" t="s">
        <v>137</v>
      </c>
      <c r="F38" s="120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8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2" width="12.5703125" style="110" customWidth="1"/>
    <col min="3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28.85546875" style="21" customWidth="1"/>
    <col min="17" max="16384" width="9.140625" style="21"/>
  </cols>
  <sheetData>
    <row r="1" spans="1:10" s="1" customFormat="1" ht="18.75" customHeight="1" x14ac:dyDescent="0.3">
      <c r="A1" s="72" t="s">
        <v>135</v>
      </c>
      <c r="B1" s="131"/>
      <c r="C1" s="73"/>
      <c r="D1" s="73"/>
      <c r="E1" s="73"/>
      <c r="F1" s="73"/>
      <c r="G1" s="73"/>
      <c r="H1" s="73"/>
      <c r="I1" s="74" t="s">
        <v>107</v>
      </c>
    </row>
    <row r="2" spans="1:10" s="1" customFormat="1" ht="18.75" customHeight="1" x14ac:dyDescent="0.3">
      <c r="A2" s="75" t="s">
        <v>134</v>
      </c>
      <c r="B2" s="132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5" t="s">
        <v>137</v>
      </c>
      <c r="C5" s="45" t="s">
        <v>137</v>
      </c>
      <c r="D5" s="101">
        <v>24946</v>
      </c>
      <c r="E5" s="102">
        <v>29627</v>
      </c>
      <c r="F5" s="102">
        <v>32807</v>
      </c>
      <c r="G5" s="71">
        <f>IF(E5&gt;0,F5/E5-1,"-")</f>
        <v>0.10733452593917714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48" t="s">
        <v>137</v>
      </c>
      <c r="C6" s="48" t="s">
        <v>137</v>
      </c>
      <c r="D6" s="102">
        <v>27212</v>
      </c>
      <c r="E6" s="102">
        <v>21977</v>
      </c>
      <c r="F6" s="102">
        <v>19177</v>
      </c>
      <c r="G6" s="71">
        <f t="shared" ref="G6:G38" si="0">IF(E6&gt;0,F6/E6-1,"-")</f>
        <v>-0.12740592437548348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48" t="s">
        <v>137</v>
      </c>
      <c r="C7" s="48" t="s">
        <v>137</v>
      </c>
      <c r="D7" s="102">
        <v>1527</v>
      </c>
      <c r="E7" s="102">
        <v>2765</v>
      </c>
      <c r="F7" s="102">
        <v>3424</v>
      </c>
      <c r="G7" s="71">
        <f t="shared" si="0"/>
        <v>0.23833634719710672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48" t="s">
        <v>137</v>
      </c>
      <c r="C8" s="48" t="s">
        <v>137</v>
      </c>
      <c r="D8" s="102">
        <v>622</v>
      </c>
      <c r="E8" s="102">
        <v>1122</v>
      </c>
      <c r="F8" s="102">
        <v>1153</v>
      </c>
      <c r="G8" s="71">
        <f t="shared" si="0"/>
        <v>2.7629233511586415E-2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48" t="s">
        <v>137</v>
      </c>
      <c r="C9" s="48" t="s">
        <v>137</v>
      </c>
      <c r="D9" s="102">
        <v>1484</v>
      </c>
      <c r="E9" s="102">
        <v>2515</v>
      </c>
      <c r="F9" s="102">
        <v>2796</v>
      </c>
      <c r="G9" s="71">
        <f t="shared" si="0"/>
        <v>0.11172962226640148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48" t="s">
        <v>137</v>
      </c>
      <c r="C10" s="48" t="s">
        <v>137</v>
      </c>
      <c r="D10" s="102">
        <v>10</v>
      </c>
      <c r="E10" s="102">
        <v>36</v>
      </c>
      <c r="F10" s="102">
        <v>69</v>
      </c>
      <c r="G10" s="71">
        <f t="shared" si="0"/>
        <v>0.91666666666666674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48" t="s">
        <v>137</v>
      </c>
      <c r="C11" s="48" t="s">
        <v>137</v>
      </c>
      <c r="D11" s="102">
        <v>98</v>
      </c>
      <c r="E11" s="102">
        <v>100</v>
      </c>
      <c r="F11" s="102">
        <v>141</v>
      </c>
      <c r="G11" s="71">
        <f t="shared" si="0"/>
        <v>0.40999999999999992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48" t="s">
        <v>137</v>
      </c>
      <c r="C12" s="48" t="s">
        <v>137</v>
      </c>
      <c r="D12" s="102">
        <v>251</v>
      </c>
      <c r="E12" s="102">
        <v>236</v>
      </c>
      <c r="F12" s="102">
        <v>336</v>
      </c>
      <c r="G12" s="71">
        <f t="shared" si="0"/>
        <v>0.42372881355932202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48" t="s">
        <v>137</v>
      </c>
      <c r="C13" s="48" t="s">
        <v>137</v>
      </c>
      <c r="D13" s="102">
        <v>257</v>
      </c>
      <c r="E13" s="102">
        <v>308</v>
      </c>
      <c r="F13" s="102">
        <v>367</v>
      </c>
      <c r="G13" s="71">
        <f t="shared" si="0"/>
        <v>0.19155844155844148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48" t="s">
        <v>137</v>
      </c>
      <c r="C14" s="48" t="s">
        <v>137</v>
      </c>
      <c r="D14" s="102">
        <v>104</v>
      </c>
      <c r="E14" s="102">
        <v>187</v>
      </c>
      <c r="F14" s="102">
        <v>227</v>
      </c>
      <c r="G14" s="71">
        <f t="shared" si="0"/>
        <v>0.21390374331550799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48" t="s">
        <v>137</v>
      </c>
      <c r="C15" s="48" t="s">
        <v>137</v>
      </c>
      <c r="D15" s="102">
        <v>57</v>
      </c>
      <c r="E15" s="102">
        <v>458</v>
      </c>
      <c r="F15" s="102">
        <v>349</v>
      </c>
      <c r="G15" s="71">
        <f t="shared" si="0"/>
        <v>-0.23799126637554591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48" t="s">
        <v>137</v>
      </c>
      <c r="C16" s="48" t="s">
        <v>137</v>
      </c>
      <c r="D16" s="102">
        <v>105</v>
      </c>
      <c r="E16" s="102">
        <v>469</v>
      </c>
      <c r="F16" s="102">
        <v>356</v>
      </c>
      <c r="G16" s="71">
        <f t="shared" si="0"/>
        <v>-0.24093816631130061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48" t="s">
        <v>137</v>
      </c>
      <c r="C17" s="48" t="s">
        <v>137</v>
      </c>
      <c r="D17" s="102">
        <v>37</v>
      </c>
      <c r="E17" s="102">
        <v>50</v>
      </c>
      <c r="F17" s="102">
        <v>38</v>
      </c>
      <c r="G17" s="71">
        <f t="shared" si="0"/>
        <v>-0.24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48" t="s">
        <v>137</v>
      </c>
      <c r="C18" s="48" t="s">
        <v>137</v>
      </c>
      <c r="D18" s="102">
        <v>28</v>
      </c>
      <c r="E18" s="102">
        <v>29</v>
      </c>
      <c r="F18" s="102">
        <v>92</v>
      </c>
      <c r="G18" s="71">
        <f t="shared" si="0"/>
        <v>2.1724137931034484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48" t="s">
        <v>137</v>
      </c>
      <c r="C19" s="48" t="s">
        <v>137</v>
      </c>
      <c r="D19" s="102">
        <v>27</v>
      </c>
      <c r="E19" s="102">
        <v>97</v>
      </c>
      <c r="F19" s="102">
        <v>62</v>
      </c>
      <c r="G19" s="71">
        <f t="shared" si="0"/>
        <v>-0.36082474226804129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48" t="s">
        <v>137</v>
      </c>
      <c r="C20" s="48" t="s">
        <v>137</v>
      </c>
      <c r="D20" s="102">
        <v>1540</v>
      </c>
      <c r="E20" s="102">
        <v>1734</v>
      </c>
      <c r="F20" s="102">
        <v>1363</v>
      </c>
      <c r="G20" s="71">
        <f t="shared" si="0"/>
        <v>-0.21395617070357553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48" t="s">
        <v>137</v>
      </c>
      <c r="C21" s="48" t="s">
        <v>137</v>
      </c>
      <c r="D21" s="102">
        <v>66</v>
      </c>
      <c r="E21" s="102">
        <v>175</v>
      </c>
      <c r="F21" s="102">
        <v>148</v>
      </c>
      <c r="G21" s="71">
        <f t="shared" si="0"/>
        <v>-0.15428571428571425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48" t="s">
        <v>137</v>
      </c>
      <c r="C22" s="48" t="s">
        <v>137</v>
      </c>
      <c r="D22" s="102">
        <v>22</v>
      </c>
      <c r="E22" s="102">
        <v>44</v>
      </c>
      <c r="F22" s="102">
        <v>46</v>
      </c>
      <c r="G22" s="71">
        <f t="shared" si="0"/>
        <v>4.5454545454545414E-2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48" t="s">
        <v>137</v>
      </c>
      <c r="C23" s="48" t="s">
        <v>137</v>
      </c>
      <c r="D23" s="102">
        <v>65</v>
      </c>
      <c r="E23" s="102">
        <v>85</v>
      </c>
      <c r="F23" s="102">
        <v>40</v>
      </c>
      <c r="G23" s="71">
        <f t="shared" si="0"/>
        <v>-0.52941176470588236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48" t="s">
        <v>137</v>
      </c>
      <c r="C24" s="48" t="s">
        <v>137</v>
      </c>
      <c r="D24" s="102">
        <v>153</v>
      </c>
      <c r="E24" s="102">
        <v>172</v>
      </c>
      <c r="F24" s="102">
        <v>137</v>
      </c>
      <c r="G24" s="71">
        <f t="shared" si="0"/>
        <v>-0.20348837209302328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48" t="s">
        <v>137</v>
      </c>
      <c r="C25" s="48" t="s">
        <v>137</v>
      </c>
      <c r="D25" s="102">
        <v>63</v>
      </c>
      <c r="E25" s="102">
        <v>154</v>
      </c>
      <c r="F25" s="102">
        <v>132</v>
      </c>
      <c r="G25" s="71">
        <f t="shared" si="0"/>
        <v>-0.1428571428571429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48" t="s">
        <v>137</v>
      </c>
      <c r="C26" s="48" t="s">
        <v>137</v>
      </c>
      <c r="D26" s="102">
        <v>4</v>
      </c>
      <c r="E26" s="102">
        <v>21</v>
      </c>
      <c r="F26" s="102">
        <v>43</v>
      </c>
      <c r="G26" s="71">
        <f t="shared" si="0"/>
        <v>1.0476190476190474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48" t="s">
        <v>137</v>
      </c>
      <c r="C27" s="48" t="s">
        <v>137</v>
      </c>
      <c r="D27" s="102">
        <v>23</v>
      </c>
      <c r="E27" s="102">
        <v>83</v>
      </c>
      <c r="F27" s="102">
        <v>43</v>
      </c>
      <c r="G27" s="71">
        <f t="shared" si="0"/>
        <v>-0.48192771084337349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48" t="s">
        <v>137</v>
      </c>
      <c r="C28" s="48" t="s">
        <v>137</v>
      </c>
      <c r="D28" s="102">
        <v>7</v>
      </c>
      <c r="E28" s="102">
        <v>27</v>
      </c>
      <c r="F28" s="102">
        <v>23</v>
      </c>
      <c r="G28" s="71">
        <f t="shared" si="0"/>
        <v>-0.14814814814814814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48" t="s">
        <v>137</v>
      </c>
      <c r="C29" s="48" t="s">
        <v>137</v>
      </c>
      <c r="D29" s="102">
        <v>1</v>
      </c>
      <c r="E29" s="102">
        <v>0</v>
      </c>
      <c r="F29" s="102">
        <v>3</v>
      </c>
      <c r="G29" s="71" t="str">
        <f t="shared" si="0"/>
        <v>-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48" t="s">
        <v>137</v>
      </c>
      <c r="C30" s="48" t="s">
        <v>137</v>
      </c>
      <c r="D30" s="102">
        <v>0</v>
      </c>
      <c r="E30" s="102">
        <v>8</v>
      </c>
      <c r="F30" s="102">
        <v>12</v>
      </c>
      <c r="G30" s="71">
        <f t="shared" si="0"/>
        <v>0.5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48" t="s">
        <v>137</v>
      </c>
      <c r="C31" s="48" t="s">
        <v>137</v>
      </c>
      <c r="D31" s="102">
        <v>0</v>
      </c>
      <c r="E31" s="102">
        <v>0</v>
      </c>
      <c r="F31" s="102">
        <v>0</v>
      </c>
      <c r="G31" s="71" t="str">
        <f t="shared" si="0"/>
        <v>-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48" t="s">
        <v>137</v>
      </c>
      <c r="C32" s="48" t="s">
        <v>137</v>
      </c>
      <c r="D32" s="102">
        <v>2</v>
      </c>
      <c r="E32" s="102">
        <v>39</v>
      </c>
      <c r="F32" s="102">
        <v>39</v>
      </c>
      <c r="G32" s="71">
        <f t="shared" si="0"/>
        <v>0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48" t="s">
        <v>137</v>
      </c>
      <c r="C33" s="48" t="s">
        <v>137</v>
      </c>
      <c r="D33" s="102">
        <v>35</v>
      </c>
      <c r="E33" s="102">
        <v>0</v>
      </c>
      <c r="F33" s="102">
        <v>0</v>
      </c>
      <c r="G33" s="71" t="str">
        <f t="shared" si="0"/>
        <v>-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48" t="s">
        <v>137</v>
      </c>
      <c r="C34" s="48" t="s">
        <v>137</v>
      </c>
      <c r="D34" s="102">
        <v>20</v>
      </c>
      <c r="E34" s="102">
        <v>89</v>
      </c>
      <c r="F34" s="102">
        <v>86</v>
      </c>
      <c r="G34" s="71">
        <f t="shared" si="0"/>
        <v>-3.3707865168539297E-2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48" t="s">
        <v>137</v>
      </c>
      <c r="C35" s="48" t="s">
        <v>137</v>
      </c>
      <c r="D35" s="102">
        <v>0</v>
      </c>
      <c r="E35" s="102">
        <v>7</v>
      </c>
      <c r="F35" s="102">
        <v>0</v>
      </c>
      <c r="G35" s="71">
        <f t="shared" si="0"/>
        <v>-1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48" t="s">
        <v>137</v>
      </c>
      <c r="C36" s="48" t="s">
        <v>137</v>
      </c>
      <c r="D36" s="108">
        <f t="shared" ref="D36:E36" si="1">D38-SUM(D5:D35)</f>
        <v>262</v>
      </c>
      <c r="E36" s="108">
        <f t="shared" si="1"/>
        <v>448</v>
      </c>
      <c r="F36" s="108">
        <v>570</v>
      </c>
      <c r="G36" s="71">
        <f t="shared" si="0"/>
        <v>0.2723214285714286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120" t="s">
        <v>137</v>
      </c>
      <c r="C37" s="120" t="s">
        <v>137</v>
      </c>
      <c r="D37" s="81">
        <v>34082</v>
      </c>
      <c r="E37" s="81">
        <v>33435</v>
      </c>
      <c r="F37" s="81">
        <v>31272</v>
      </c>
      <c r="G37" s="85">
        <f t="shared" si="0"/>
        <v>-6.4692687303723684E-2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120" t="s">
        <v>137</v>
      </c>
      <c r="C38" s="120" t="s">
        <v>137</v>
      </c>
      <c r="D38" s="81">
        <v>59028</v>
      </c>
      <c r="E38" s="81">
        <v>63062</v>
      </c>
      <c r="F38" s="81">
        <v>64079</v>
      </c>
      <c r="G38" s="84">
        <f t="shared" si="0"/>
        <v>1.6126986140623467E-2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</row>
    <row r="56" spans="1:3" x14ac:dyDescent="0.2">
      <c r="B56" s="21"/>
    </row>
    <row r="57" spans="1:3" x14ac:dyDescent="0.2">
      <c r="B57" s="21"/>
    </row>
    <row r="58" spans="1:3" x14ac:dyDescent="0.2">
      <c r="B58" s="21"/>
    </row>
    <row r="59" spans="1:3" x14ac:dyDescent="0.2">
      <c r="B59" s="21"/>
    </row>
    <row r="60" spans="1:3" x14ac:dyDescent="0.2">
      <c r="B60" s="21"/>
    </row>
    <row r="61" spans="1:3" x14ac:dyDescent="0.2">
      <c r="B61" s="21"/>
    </row>
    <row r="62" spans="1:3" x14ac:dyDescent="0.2">
      <c r="B62" s="21"/>
    </row>
    <row r="63" spans="1:3" x14ac:dyDescent="0.2">
      <c r="B63" s="21"/>
    </row>
    <row r="64" spans="1:3" x14ac:dyDescent="0.2">
      <c r="B64" s="21"/>
    </row>
    <row r="65" spans="2:2" x14ac:dyDescent="0.2">
      <c r="B65" s="21"/>
    </row>
    <row r="66" spans="2:2" x14ac:dyDescent="0.2">
      <c r="B66" s="21"/>
    </row>
    <row r="67" spans="2:2" x14ac:dyDescent="0.2">
      <c r="B67" s="21"/>
    </row>
    <row r="68" spans="2:2" x14ac:dyDescent="0.2">
      <c r="B68" s="21"/>
    </row>
    <row r="69" spans="2:2" x14ac:dyDescent="0.2">
      <c r="B69" s="21"/>
    </row>
    <row r="70" spans="2:2" x14ac:dyDescent="0.2">
      <c r="B70" s="21"/>
    </row>
    <row r="71" spans="2:2" x14ac:dyDescent="0.2">
      <c r="B71" s="21"/>
    </row>
    <row r="72" spans="2:2" x14ac:dyDescent="0.2">
      <c r="B72" s="21"/>
    </row>
    <row r="73" spans="2:2" x14ac:dyDescent="0.2">
      <c r="B73" s="21"/>
    </row>
    <row r="74" spans="2:2" x14ac:dyDescent="0.2">
      <c r="B74" s="21"/>
    </row>
    <row r="75" spans="2:2" x14ac:dyDescent="0.2">
      <c r="B75" s="21"/>
    </row>
    <row r="76" spans="2:2" x14ac:dyDescent="0.2">
      <c r="B76" s="21"/>
    </row>
    <row r="77" spans="2:2" x14ac:dyDescent="0.2">
      <c r="B77" s="21"/>
    </row>
    <row r="78" spans="2:2" x14ac:dyDescent="0.2">
      <c r="B78" s="21"/>
    </row>
    <row r="79" spans="2:2" x14ac:dyDescent="0.2">
      <c r="B79" s="21"/>
    </row>
    <row r="80" spans="2:2" x14ac:dyDescent="0.2">
      <c r="B80" s="21"/>
    </row>
    <row r="81" spans="2:2" x14ac:dyDescent="0.2">
      <c r="B81" s="21"/>
    </row>
    <row r="82" spans="2:2" x14ac:dyDescent="0.2">
      <c r="B82" s="21"/>
    </row>
    <row r="83" spans="2:2" x14ac:dyDescent="0.2">
      <c r="B83" s="21"/>
    </row>
    <row r="84" spans="2:2" x14ac:dyDescent="0.2">
      <c r="B84" s="21"/>
    </row>
    <row r="85" spans="2:2" x14ac:dyDescent="0.2">
      <c r="B85" s="21"/>
    </row>
    <row r="86" spans="2:2" x14ac:dyDescent="0.2">
      <c r="B86" s="21"/>
    </row>
    <row r="87" spans="2:2" x14ac:dyDescent="0.2">
      <c r="B87" s="21"/>
    </row>
    <row r="88" spans="2:2" x14ac:dyDescent="0.2">
      <c r="B88" s="21"/>
    </row>
    <row r="89" spans="2:2" x14ac:dyDescent="0.2">
      <c r="B89" s="21"/>
    </row>
    <row r="90" spans="2:2" x14ac:dyDescent="0.2">
      <c r="B90" s="21"/>
    </row>
    <row r="91" spans="2:2" x14ac:dyDescent="0.2">
      <c r="B91" s="21"/>
    </row>
    <row r="92" spans="2:2" x14ac:dyDescent="0.2">
      <c r="B92" s="21"/>
    </row>
    <row r="93" spans="2:2" x14ac:dyDescent="0.2">
      <c r="B93" s="21"/>
    </row>
    <row r="94" spans="2:2" x14ac:dyDescent="0.2">
      <c r="B94" s="21"/>
    </row>
    <row r="95" spans="2:2" x14ac:dyDescent="0.2">
      <c r="B95" s="21"/>
    </row>
    <row r="96" spans="2:2" x14ac:dyDescent="0.2">
      <c r="B96" s="21"/>
    </row>
    <row r="97" spans="2:2" x14ac:dyDescent="0.2">
      <c r="B97" s="21"/>
    </row>
    <row r="98" spans="2:2" x14ac:dyDescent="0.2">
      <c r="B98" s="21"/>
    </row>
    <row r="99" spans="2:2" x14ac:dyDescent="0.2">
      <c r="B99" s="21"/>
    </row>
    <row r="100" spans="2:2" x14ac:dyDescent="0.2">
      <c r="B100" s="21"/>
    </row>
    <row r="101" spans="2:2" x14ac:dyDescent="0.2">
      <c r="B101" s="21"/>
    </row>
    <row r="102" spans="2:2" x14ac:dyDescent="0.2">
      <c r="B102" s="21"/>
    </row>
    <row r="103" spans="2:2" x14ac:dyDescent="0.2">
      <c r="B103" s="21"/>
    </row>
    <row r="104" spans="2:2" x14ac:dyDescent="0.2">
      <c r="B104" s="21"/>
    </row>
    <row r="105" spans="2:2" x14ac:dyDescent="0.2">
      <c r="B105" s="21"/>
    </row>
    <row r="106" spans="2:2" x14ac:dyDescent="0.2">
      <c r="B106" s="21"/>
    </row>
    <row r="107" spans="2:2" x14ac:dyDescent="0.2">
      <c r="B107" s="21"/>
    </row>
    <row r="108" spans="2:2" x14ac:dyDescent="0.2">
      <c r="B108" s="21"/>
    </row>
    <row r="109" spans="2:2" x14ac:dyDescent="0.2">
      <c r="B109" s="21"/>
    </row>
    <row r="110" spans="2:2" x14ac:dyDescent="0.2">
      <c r="B110" s="21"/>
    </row>
    <row r="111" spans="2:2" x14ac:dyDescent="0.2">
      <c r="B111" s="21"/>
    </row>
    <row r="112" spans="2:2" x14ac:dyDescent="0.2">
      <c r="B112" s="21"/>
    </row>
    <row r="113" spans="2:2" x14ac:dyDescent="0.2">
      <c r="B113" s="21"/>
    </row>
    <row r="114" spans="2:2" x14ac:dyDescent="0.2">
      <c r="B114" s="21"/>
    </row>
    <row r="115" spans="2:2" x14ac:dyDescent="0.2">
      <c r="B115" s="21"/>
    </row>
    <row r="116" spans="2:2" x14ac:dyDescent="0.2">
      <c r="B116" s="21"/>
    </row>
    <row r="117" spans="2:2" x14ac:dyDescent="0.2">
      <c r="B117" s="21"/>
    </row>
    <row r="118" spans="2:2" x14ac:dyDescent="0.2">
      <c r="B118" s="21"/>
    </row>
    <row r="119" spans="2:2" x14ac:dyDescent="0.2">
      <c r="B119" s="21"/>
    </row>
    <row r="120" spans="2:2" x14ac:dyDescent="0.2">
      <c r="B120" s="21"/>
    </row>
    <row r="121" spans="2:2" x14ac:dyDescent="0.2">
      <c r="B121" s="21"/>
    </row>
    <row r="122" spans="2:2" x14ac:dyDescent="0.2">
      <c r="B122" s="21"/>
    </row>
    <row r="123" spans="2:2" x14ac:dyDescent="0.2">
      <c r="B123" s="21"/>
    </row>
    <row r="124" spans="2:2" x14ac:dyDescent="0.2">
      <c r="B124" s="21"/>
    </row>
    <row r="125" spans="2:2" x14ac:dyDescent="0.2">
      <c r="B125" s="21"/>
    </row>
    <row r="126" spans="2:2" x14ac:dyDescent="0.2">
      <c r="B126" s="21"/>
    </row>
    <row r="127" spans="2:2" x14ac:dyDescent="0.2">
      <c r="B127" s="21"/>
    </row>
    <row r="128" spans="2:2" x14ac:dyDescent="0.2">
      <c r="B128" s="21"/>
    </row>
    <row r="129" spans="2:2" x14ac:dyDescent="0.2">
      <c r="B129" s="21"/>
    </row>
    <row r="130" spans="2:2" x14ac:dyDescent="0.2">
      <c r="B130" s="21"/>
    </row>
    <row r="131" spans="2:2" x14ac:dyDescent="0.2">
      <c r="B131" s="21"/>
    </row>
    <row r="132" spans="2:2" x14ac:dyDescent="0.2">
      <c r="B132" s="21"/>
    </row>
    <row r="133" spans="2:2" x14ac:dyDescent="0.2">
      <c r="B133" s="21"/>
    </row>
    <row r="134" spans="2:2" x14ac:dyDescent="0.2">
      <c r="B134" s="21"/>
    </row>
    <row r="135" spans="2:2" x14ac:dyDescent="0.2">
      <c r="B135" s="21"/>
    </row>
    <row r="136" spans="2:2" x14ac:dyDescent="0.2">
      <c r="B136" s="21"/>
    </row>
    <row r="137" spans="2:2" x14ac:dyDescent="0.2">
      <c r="B137" s="21"/>
    </row>
    <row r="138" spans="2:2" x14ac:dyDescent="0.2">
      <c r="B138" s="21"/>
    </row>
    <row r="139" spans="2:2" x14ac:dyDescent="0.2">
      <c r="B139" s="21"/>
    </row>
    <row r="140" spans="2:2" x14ac:dyDescent="0.2">
      <c r="B140" s="21"/>
    </row>
    <row r="141" spans="2:2" x14ac:dyDescent="0.2">
      <c r="B141" s="21"/>
    </row>
    <row r="142" spans="2:2" x14ac:dyDescent="0.2">
      <c r="B142" s="21"/>
    </row>
    <row r="143" spans="2:2" x14ac:dyDescent="0.2">
      <c r="B143" s="21"/>
    </row>
    <row r="144" spans="2:2" x14ac:dyDescent="0.2">
      <c r="B144" s="21"/>
    </row>
    <row r="145" spans="2:2" x14ac:dyDescent="0.2">
      <c r="B145" s="21"/>
    </row>
    <row r="146" spans="2:2" x14ac:dyDescent="0.2">
      <c r="B146" s="21"/>
    </row>
    <row r="147" spans="2:2" x14ac:dyDescent="0.2">
      <c r="B147" s="21"/>
    </row>
    <row r="148" spans="2:2" x14ac:dyDescent="0.2">
      <c r="B148" s="21"/>
    </row>
    <row r="149" spans="2:2" x14ac:dyDescent="0.2">
      <c r="B149" s="21"/>
    </row>
    <row r="150" spans="2:2" x14ac:dyDescent="0.2">
      <c r="B150" s="21"/>
    </row>
    <row r="151" spans="2:2" x14ac:dyDescent="0.2">
      <c r="B151" s="21"/>
    </row>
    <row r="152" spans="2:2" x14ac:dyDescent="0.2">
      <c r="B152" s="21"/>
    </row>
    <row r="153" spans="2:2" x14ac:dyDescent="0.2">
      <c r="B153" s="21"/>
    </row>
    <row r="154" spans="2:2" x14ac:dyDescent="0.2">
      <c r="B154" s="21"/>
    </row>
    <row r="155" spans="2:2" x14ac:dyDescent="0.2">
      <c r="B155" s="21"/>
    </row>
    <row r="156" spans="2:2" x14ac:dyDescent="0.2">
      <c r="B156" s="21"/>
    </row>
    <row r="157" spans="2:2" x14ac:dyDescent="0.2">
      <c r="B157" s="21"/>
    </row>
    <row r="158" spans="2:2" x14ac:dyDescent="0.2">
      <c r="B158" s="21"/>
    </row>
    <row r="159" spans="2:2" x14ac:dyDescent="0.2">
      <c r="B159" s="21"/>
    </row>
    <row r="160" spans="2:2" x14ac:dyDescent="0.2">
      <c r="B160" s="21"/>
    </row>
    <row r="161" spans="2:2" x14ac:dyDescent="0.2">
      <c r="B161" s="21"/>
    </row>
    <row r="162" spans="2:2" x14ac:dyDescent="0.2">
      <c r="B162" s="21"/>
    </row>
    <row r="163" spans="2:2" x14ac:dyDescent="0.2">
      <c r="B163" s="21"/>
    </row>
    <row r="164" spans="2:2" x14ac:dyDescent="0.2">
      <c r="B164" s="21"/>
    </row>
    <row r="165" spans="2:2" x14ac:dyDescent="0.2">
      <c r="B165" s="21"/>
    </row>
    <row r="166" spans="2:2" x14ac:dyDescent="0.2">
      <c r="B166" s="21"/>
    </row>
    <row r="167" spans="2:2" x14ac:dyDescent="0.2">
      <c r="B167" s="21"/>
    </row>
    <row r="168" spans="2:2" x14ac:dyDescent="0.2">
      <c r="B168" s="21"/>
    </row>
    <row r="169" spans="2:2" x14ac:dyDescent="0.2">
      <c r="B169" s="21"/>
    </row>
    <row r="170" spans="2:2" x14ac:dyDescent="0.2">
      <c r="B170" s="21"/>
    </row>
    <row r="171" spans="2:2" x14ac:dyDescent="0.2">
      <c r="B171" s="21"/>
    </row>
    <row r="172" spans="2:2" x14ac:dyDescent="0.2">
      <c r="B172" s="21"/>
    </row>
    <row r="173" spans="2:2" x14ac:dyDescent="0.2">
      <c r="B173" s="21"/>
    </row>
    <row r="174" spans="2:2" x14ac:dyDescent="0.2">
      <c r="B174" s="21"/>
    </row>
    <row r="175" spans="2:2" x14ac:dyDescent="0.2">
      <c r="B175" s="21"/>
    </row>
    <row r="176" spans="2:2" x14ac:dyDescent="0.2">
      <c r="B176" s="21"/>
    </row>
    <row r="177" spans="2:2" x14ac:dyDescent="0.2">
      <c r="B177" s="21"/>
    </row>
    <row r="178" spans="2:2" x14ac:dyDescent="0.2">
      <c r="B178" s="21"/>
    </row>
    <row r="179" spans="2:2" x14ac:dyDescent="0.2">
      <c r="B179" s="21"/>
    </row>
  </sheetData>
  <conditionalFormatting sqref="J5:J38">
    <cfRule type="cellIs" dxfId="8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2" width="12.5703125" style="110" customWidth="1"/>
    <col min="3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131"/>
      <c r="C1" s="73"/>
      <c r="D1" s="73"/>
      <c r="E1" s="73"/>
      <c r="F1" s="73"/>
      <c r="G1" s="73"/>
      <c r="H1" s="73"/>
      <c r="I1" s="74" t="s">
        <v>106</v>
      </c>
    </row>
    <row r="2" spans="1:10" s="1" customFormat="1" ht="18.75" customHeight="1" x14ac:dyDescent="0.3">
      <c r="A2" s="75" t="s">
        <v>134</v>
      </c>
      <c r="B2" s="132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1311</v>
      </c>
      <c r="C5" s="101">
        <v>1975</v>
      </c>
      <c r="D5" s="101">
        <v>1716</v>
      </c>
      <c r="E5" s="102">
        <v>2502</v>
      </c>
      <c r="F5" s="102">
        <v>2779</v>
      </c>
      <c r="G5" s="106">
        <f>IF(E5&gt;0,F5/E5-1,"-")</f>
        <v>0.11071143085531565</v>
      </c>
      <c r="H5" s="71">
        <f>IF(B5&gt;0,((F5/B5)^(1/4)-1),"-")</f>
        <v>0.20662262332280212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3297</v>
      </c>
      <c r="C6" s="102">
        <v>3941</v>
      </c>
      <c r="D6" s="102">
        <v>3428</v>
      </c>
      <c r="E6" s="102">
        <v>3455</v>
      </c>
      <c r="F6" s="102">
        <v>2160</v>
      </c>
      <c r="G6" s="106">
        <f t="shared" ref="G6:G38" si="0">IF(E6&gt;0,F6/E6-1,"-")</f>
        <v>-0.37481910274963826</v>
      </c>
      <c r="H6" s="71">
        <f t="shared" ref="H6:H38" si="1">IF(B6&gt;0,((F6/B6)^(1/4)-1),"-")</f>
        <v>-0.10032904278230459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567</v>
      </c>
      <c r="C7" s="102">
        <v>768</v>
      </c>
      <c r="D7" s="102">
        <v>504</v>
      </c>
      <c r="E7" s="102">
        <v>817</v>
      </c>
      <c r="F7" s="102">
        <v>444</v>
      </c>
      <c r="G7" s="106">
        <f t="shared" si="0"/>
        <v>-0.45654834761321905</v>
      </c>
      <c r="H7" s="71">
        <f t="shared" si="1"/>
        <v>-5.9302526076803641E-2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631</v>
      </c>
      <c r="C8" s="102">
        <v>796</v>
      </c>
      <c r="D8" s="102">
        <v>817</v>
      </c>
      <c r="E8" s="102">
        <v>639</v>
      </c>
      <c r="F8" s="102">
        <v>517</v>
      </c>
      <c r="G8" s="106">
        <f t="shared" si="0"/>
        <v>-0.19092331768388104</v>
      </c>
      <c r="H8" s="71">
        <f t="shared" si="1"/>
        <v>-4.859529248421568E-2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2043</v>
      </c>
      <c r="C9" s="102">
        <v>1907</v>
      </c>
      <c r="D9" s="102">
        <v>1973</v>
      </c>
      <c r="E9" s="102">
        <v>2403</v>
      </c>
      <c r="F9" s="102">
        <v>1305</v>
      </c>
      <c r="G9" s="106">
        <f t="shared" si="0"/>
        <v>-0.45692883895131087</v>
      </c>
      <c r="H9" s="71">
        <f t="shared" si="1"/>
        <v>-0.10600408106187131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4</v>
      </c>
      <c r="C10" s="102">
        <v>17</v>
      </c>
      <c r="D10" s="102">
        <v>17</v>
      </c>
      <c r="E10" s="102">
        <v>3</v>
      </c>
      <c r="F10" s="102">
        <v>29</v>
      </c>
      <c r="G10" s="106">
        <f t="shared" si="0"/>
        <v>8.6666666666666661</v>
      </c>
      <c r="H10" s="71">
        <f t="shared" si="1"/>
        <v>0.64090901745564555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18</v>
      </c>
      <c r="C11" s="102">
        <v>13</v>
      </c>
      <c r="D11" s="102">
        <v>21</v>
      </c>
      <c r="E11" s="102">
        <v>6</v>
      </c>
      <c r="F11" s="102">
        <v>16</v>
      </c>
      <c r="G11" s="106">
        <f t="shared" si="0"/>
        <v>1.6666666666666665</v>
      </c>
      <c r="H11" s="71">
        <f t="shared" si="1"/>
        <v>-2.9016456585353123E-2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118</v>
      </c>
      <c r="C12" s="102">
        <v>185</v>
      </c>
      <c r="D12" s="102">
        <v>62</v>
      </c>
      <c r="E12" s="102">
        <v>97</v>
      </c>
      <c r="F12" s="102">
        <v>37</v>
      </c>
      <c r="G12" s="106">
        <f t="shared" si="0"/>
        <v>-0.61855670103092786</v>
      </c>
      <c r="H12" s="71">
        <f t="shared" si="1"/>
        <v>-0.25169279088762464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16</v>
      </c>
      <c r="C13" s="102">
        <v>39</v>
      </c>
      <c r="D13" s="102">
        <v>51</v>
      </c>
      <c r="E13" s="102">
        <v>2</v>
      </c>
      <c r="F13" s="102">
        <v>4</v>
      </c>
      <c r="G13" s="106">
        <f t="shared" si="0"/>
        <v>1</v>
      </c>
      <c r="H13" s="71">
        <f t="shared" si="1"/>
        <v>-0.29289321881345243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3</v>
      </c>
      <c r="C14" s="102">
        <v>21</v>
      </c>
      <c r="D14" s="102">
        <v>10</v>
      </c>
      <c r="E14" s="102">
        <v>11</v>
      </c>
      <c r="F14" s="102">
        <v>12</v>
      </c>
      <c r="G14" s="106">
        <f t="shared" si="0"/>
        <v>9.0909090909090828E-2</v>
      </c>
      <c r="H14" s="71">
        <f t="shared" si="1"/>
        <v>0.41421356237309492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135</v>
      </c>
      <c r="C15" s="102">
        <v>226</v>
      </c>
      <c r="D15" s="102">
        <v>152</v>
      </c>
      <c r="E15" s="102">
        <v>214</v>
      </c>
      <c r="F15" s="102">
        <v>129</v>
      </c>
      <c r="G15" s="106">
        <f t="shared" si="0"/>
        <v>-0.39719626168224298</v>
      </c>
      <c r="H15" s="71">
        <f t="shared" si="1"/>
        <v>-1.1301249162476878E-2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339</v>
      </c>
      <c r="C16" s="102">
        <v>393</v>
      </c>
      <c r="D16" s="102">
        <v>393</v>
      </c>
      <c r="E16" s="102">
        <v>318</v>
      </c>
      <c r="F16" s="102">
        <v>274</v>
      </c>
      <c r="G16" s="106">
        <f t="shared" si="0"/>
        <v>-0.13836477987421381</v>
      </c>
      <c r="H16" s="71">
        <f t="shared" si="1"/>
        <v>-5.18267120618916E-2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20</v>
      </c>
      <c r="C17" s="102">
        <v>19</v>
      </c>
      <c r="D17" s="102">
        <v>28</v>
      </c>
      <c r="E17" s="102">
        <v>48</v>
      </c>
      <c r="F17" s="102">
        <v>22</v>
      </c>
      <c r="G17" s="106">
        <f t="shared" si="0"/>
        <v>-0.54166666666666674</v>
      </c>
      <c r="H17" s="71">
        <f t="shared" si="1"/>
        <v>2.4113689084445111E-2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13</v>
      </c>
      <c r="C18" s="102">
        <v>3</v>
      </c>
      <c r="D18" s="102">
        <v>0</v>
      </c>
      <c r="E18" s="102">
        <v>3</v>
      </c>
      <c r="F18" s="102">
        <v>0</v>
      </c>
      <c r="G18" s="106">
        <f t="shared" si="0"/>
        <v>-1</v>
      </c>
      <c r="H18" s="71">
        <f t="shared" si="1"/>
        <v>-1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10</v>
      </c>
      <c r="C19" s="102">
        <v>54</v>
      </c>
      <c r="D19" s="102">
        <v>51</v>
      </c>
      <c r="E19" s="102">
        <v>16</v>
      </c>
      <c r="F19" s="102">
        <v>6</v>
      </c>
      <c r="G19" s="106">
        <f t="shared" si="0"/>
        <v>-0.625</v>
      </c>
      <c r="H19" s="71">
        <f t="shared" si="1"/>
        <v>-0.11988826320660662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43</v>
      </c>
      <c r="C20" s="102">
        <v>139</v>
      </c>
      <c r="D20" s="102">
        <v>158</v>
      </c>
      <c r="E20" s="102">
        <v>19</v>
      </c>
      <c r="F20" s="102">
        <v>18</v>
      </c>
      <c r="G20" s="106">
        <f t="shared" si="0"/>
        <v>-5.2631578947368474E-2</v>
      </c>
      <c r="H20" s="71">
        <f t="shared" si="1"/>
        <v>-0.19563898700855065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18</v>
      </c>
      <c r="C21" s="102">
        <v>17</v>
      </c>
      <c r="D21" s="102">
        <v>20</v>
      </c>
      <c r="E21" s="102">
        <v>20</v>
      </c>
      <c r="F21" s="102">
        <v>14</v>
      </c>
      <c r="G21" s="106">
        <f t="shared" si="0"/>
        <v>-0.30000000000000004</v>
      </c>
      <c r="H21" s="71">
        <f t="shared" si="1"/>
        <v>-6.0895584246247525E-2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30</v>
      </c>
      <c r="D22" s="102">
        <v>63</v>
      </c>
      <c r="E22" s="102">
        <v>8</v>
      </c>
      <c r="F22" s="102">
        <v>0</v>
      </c>
      <c r="G22" s="106">
        <f t="shared" si="0"/>
        <v>-1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72</v>
      </c>
      <c r="E23" s="102">
        <v>4</v>
      </c>
      <c r="F23" s="102">
        <v>12</v>
      </c>
      <c r="G23" s="106">
        <f t="shared" si="0"/>
        <v>2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6</v>
      </c>
      <c r="C24" s="102">
        <v>21</v>
      </c>
      <c r="D24" s="102">
        <v>27</v>
      </c>
      <c r="E24" s="102">
        <v>12</v>
      </c>
      <c r="F24" s="102">
        <v>12</v>
      </c>
      <c r="G24" s="106">
        <f t="shared" si="0"/>
        <v>0</v>
      </c>
      <c r="H24" s="71">
        <f t="shared" si="1"/>
        <v>0.18920711500272103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23</v>
      </c>
      <c r="C25" s="102">
        <v>18</v>
      </c>
      <c r="D25" s="102">
        <v>27</v>
      </c>
      <c r="E25" s="102">
        <v>10</v>
      </c>
      <c r="F25" s="102">
        <v>6</v>
      </c>
      <c r="G25" s="106">
        <f t="shared" si="0"/>
        <v>-0.4</v>
      </c>
      <c r="H25" s="71">
        <f t="shared" si="1"/>
        <v>-0.28532950357857279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6</v>
      </c>
      <c r="C27" s="102">
        <v>13</v>
      </c>
      <c r="D27" s="102">
        <v>29</v>
      </c>
      <c r="E27" s="102">
        <v>28</v>
      </c>
      <c r="F27" s="102">
        <v>10</v>
      </c>
      <c r="G27" s="106">
        <f t="shared" si="0"/>
        <v>-0.64285714285714279</v>
      </c>
      <c r="H27" s="71">
        <f t="shared" si="1"/>
        <v>0.13621936646749933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11</v>
      </c>
      <c r="C28" s="102">
        <v>12</v>
      </c>
      <c r="D28" s="102">
        <v>16</v>
      </c>
      <c r="E28" s="102">
        <v>11</v>
      </c>
      <c r="F28" s="102">
        <v>12</v>
      </c>
      <c r="G28" s="106">
        <f t="shared" si="0"/>
        <v>9.0909090909090828E-2</v>
      </c>
      <c r="H28" s="71">
        <f t="shared" si="1"/>
        <v>2.1991162258356844E-2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1</v>
      </c>
      <c r="E29" s="102">
        <v>0</v>
      </c>
      <c r="F29" s="102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6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4</v>
      </c>
      <c r="C31" s="102">
        <v>0</v>
      </c>
      <c r="D31" s="102">
        <v>8</v>
      </c>
      <c r="E31" s="102">
        <v>0</v>
      </c>
      <c r="F31" s="102">
        <v>2</v>
      </c>
      <c r="G31" s="106" t="str">
        <f t="shared" si="0"/>
        <v>-</v>
      </c>
      <c r="H31" s="71">
        <f t="shared" si="1"/>
        <v>-0.1591035847462855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19</v>
      </c>
      <c r="D32" s="102">
        <v>0</v>
      </c>
      <c r="E32" s="102">
        <v>2</v>
      </c>
      <c r="F32" s="102">
        <v>17</v>
      </c>
      <c r="G32" s="106">
        <f t="shared" si="0"/>
        <v>7.5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14</v>
      </c>
      <c r="C34" s="102">
        <v>43</v>
      </c>
      <c r="D34" s="102">
        <v>47</v>
      </c>
      <c r="E34" s="102">
        <v>12</v>
      </c>
      <c r="F34" s="102">
        <v>15</v>
      </c>
      <c r="G34" s="106">
        <f t="shared" si="0"/>
        <v>0.25</v>
      </c>
      <c r="H34" s="71">
        <f t="shared" si="1"/>
        <v>1.7397827309224789E-2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8</v>
      </c>
      <c r="C35" s="102">
        <v>0</v>
      </c>
      <c r="D35" s="102">
        <v>0</v>
      </c>
      <c r="E35" s="102">
        <v>0</v>
      </c>
      <c r="F35" s="102">
        <v>2</v>
      </c>
      <c r="G35" s="106" t="str">
        <f t="shared" si="0"/>
        <v>-</v>
      </c>
      <c r="H35" s="71">
        <f t="shared" si="1"/>
        <v>-0.29289321881345243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25</v>
      </c>
      <c r="C36" s="108">
        <f t="shared" si="2"/>
        <v>55</v>
      </c>
      <c r="D36" s="108">
        <f t="shared" si="2"/>
        <v>45</v>
      </c>
      <c r="E36" s="108">
        <f t="shared" si="2"/>
        <v>36</v>
      </c>
      <c r="F36" s="108">
        <v>48</v>
      </c>
      <c r="G36" s="106">
        <f t="shared" si="0"/>
        <v>0.33333333333333326</v>
      </c>
      <c r="H36" s="71">
        <f t="shared" si="1"/>
        <v>0.17713238255308483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7372</v>
      </c>
      <c r="C37" s="81">
        <v>8755</v>
      </c>
      <c r="D37" s="81">
        <v>8020</v>
      </c>
      <c r="E37" s="81">
        <v>8194</v>
      </c>
      <c r="F37" s="81">
        <v>5123</v>
      </c>
      <c r="G37" s="84">
        <f t="shared" si="0"/>
        <v>-0.37478642909445936</v>
      </c>
      <c r="H37" s="85">
        <f t="shared" si="1"/>
        <v>-8.6970610354125344E-2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8683</v>
      </c>
      <c r="C38" s="81">
        <v>10730</v>
      </c>
      <c r="D38" s="81">
        <v>9736</v>
      </c>
      <c r="E38" s="81">
        <v>10696</v>
      </c>
      <c r="F38" s="81">
        <v>7902</v>
      </c>
      <c r="G38" s="84">
        <f t="shared" si="0"/>
        <v>-0.26121914734480178</v>
      </c>
      <c r="H38" s="84">
        <f t="shared" si="1"/>
        <v>-2.3287364588314707E-2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</row>
    <row r="56" spans="1:3" x14ac:dyDescent="0.2">
      <c r="B56" s="21"/>
    </row>
    <row r="57" spans="1:3" x14ac:dyDescent="0.2">
      <c r="B57" s="21"/>
    </row>
    <row r="58" spans="1:3" x14ac:dyDescent="0.2">
      <c r="B58" s="21"/>
    </row>
    <row r="59" spans="1:3" x14ac:dyDescent="0.2">
      <c r="B59" s="21"/>
    </row>
    <row r="60" spans="1:3" x14ac:dyDescent="0.2">
      <c r="B60" s="21"/>
    </row>
    <row r="61" spans="1:3" x14ac:dyDescent="0.2">
      <c r="B61" s="21"/>
    </row>
    <row r="62" spans="1:3" x14ac:dyDescent="0.2">
      <c r="B62" s="21"/>
    </row>
    <row r="63" spans="1:3" x14ac:dyDescent="0.2">
      <c r="B63" s="21"/>
    </row>
    <row r="64" spans="1:3" x14ac:dyDescent="0.2">
      <c r="B64" s="21"/>
    </row>
    <row r="65" spans="2:2" x14ac:dyDescent="0.2">
      <c r="B65" s="21"/>
    </row>
    <row r="66" spans="2:2" x14ac:dyDescent="0.2">
      <c r="B66" s="21"/>
    </row>
    <row r="67" spans="2:2" x14ac:dyDescent="0.2">
      <c r="B67" s="21"/>
    </row>
    <row r="68" spans="2:2" x14ac:dyDescent="0.2">
      <c r="B68" s="21"/>
    </row>
    <row r="69" spans="2:2" x14ac:dyDescent="0.2">
      <c r="B69" s="21"/>
    </row>
    <row r="70" spans="2:2" x14ac:dyDescent="0.2">
      <c r="B70" s="21"/>
    </row>
    <row r="71" spans="2:2" x14ac:dyDescent="0.2">
      <c r="B71" s="21"/>
    </row>
    <row r="72" spans="2:2" x14ac:dyDescent="0.2">
      <c r="B72" s="21"/>
    </row>
    <row r="73" spans="2:2" x14ac:dyDescent="0.2">
      <c r="B73" s="21"/>
    </row>
    <row r="74" spans="2:2" x14ac:dyDescent="0.2">
      <c r="B74" s="21"/>
    </row>
    <row r="75" spans="2:2" x14ac:dyDescent="0.2">
      <c r="B75" s="21"/>
    </row>
    <row r="76" spans="2:2" x14ac:dyDescent="0.2">
      <c r="B76" s="21"/>
    </row>
    <row r="77" spans="2:2" x14ac:dyDescent="0.2">
      <c r="B77" s="21"/>
    </row>
    <row r="78" spans="2:2" x14ac:dyDescent="0.2">
      <c r="B78" s="21"/>
    </row>
    <row r="79" spans="2:2" x14ac:dyDescent="0.2">
      <c r="B79" s="21"/>
    </row>
    <row r="80" spans="2:2" x14ac:dyDescent="0.2">
      <c r="B80" s="21"/>
    </row>
    <row r="81" spans="2:2" x14ac:dyDescent="0.2">
      <c r="B81" s="21"/>
    </row>
    <row r="82" spans="2:2" x14ac:dyDescent="0.2">
      <c r="B82" s="21"/>
    </row>
    <row r="83" spans="2:2" x14ac:dyDescent="0.2">
      <c r="B83" s="21"/>
    </row>
    <row r="84" spans="2:2" x14ac:dyDescent="0.2">
      <c r="B84" s="21"/>
    </row>
    <row r="85" spans="2:2" x14ac:dyDescent="0.2">
      <c r="B85" s="21"/>
    </row>
    <row r="86" spans="2:2" x14ac:dyDescent="0.2">
      <c r="B86" s="21"/>
    </row>
    <row r="87" spans="2:2" x14ac:dyDescent="0.2">
      <c r="B87" s="21"/>
    </row>
    <row r="88" spans="2:2" x14ac:dyDescent="0.2">
      <c r="B88" s="21"/>
    </row>
    <row r="89" spans="2:2" x14ac:dyDescent="0.2">
      <c r="B89" s="21"/>
    </row>
    <row r="90" spans="2:2" x14ac:dyDescent="0.2">
      <c r="B90" s="21"/>
    </row>
    <row r="91" spans="2:2" x14ac:dyDescent="0.2">
      <c r="B91" s="21"/>
    </row>
    <row r="92" spans="2:2" x14ac:dyDescent="0.2">
      <c r="B92" s="21"/>
    </row>
    <row r="93" spans="2:2" x14ac:dyDescent="0.2">
      <c r="B93" s="21"/>
    </row>
    <row r="94" spans="2:2" x14ac:dyDescent="0.2">
      <c r="B94" s="21"/>
    </row>
    <row r="95" spans="2:2" x14ac:dyDescent="0.2">
      <c r="B95" s="21"/>
    </row>
    <row r="96" spans="2:2" x14ac:dyDescent="0.2">
      <c r="B96" s="21"/>
    </row>
    <row r="97" spans="2:2" x14ac:dyDescent="0.2">
      <c r="B97" s="21"/>
    </row>
    <row r="98" spans="2:2" x14ac:dyDescent="0.2">
      <c r="B98" s="21"/>
    </row>
    <row r="99" spans="2:2" x14ac:dyDescent="0.2">
      <c r="B99" s="21"/>
    </row>
    <row r="100" spans="2:2" x14ac:dyDescent="0.2">
      <c r="B100" s="21"/>
    </row>
    <row r="101" spans="2:2" x14ac:dyDescent="0.2">
      <c r="B101" s="21"/>
    </row>
    <row r="102" spans="2:2" x14ac:dyDescent="0.2">
      <c r="B102" s="21"/>
    </row>
    <row r="103" spans="2:2" x14ac:dyDescent="0.2">
      <c r="B103" s="21"/>
    </row>
    <row r="104" spans="2:2" x14ac:dyDescent="0.2">
      <c r="B104" s="21"/>
    </row>
    <row r="105" spans="2:2" x14ac:dyDescent="0.2">
      <c r="B105" s="21"/>
    </row>
    <row r="106" spans="2:2" x14ac:dyDescent="0.2">
      <c r="B106" s="21"/>
    </row>
    <row r="107" spans="2:2" x14ac:dyDescent="0.2">
      <c r="B107" s="21"/>
    </row>
    <row r="108" spans="2:2" x14ac:dyDescent="0.2">
      <c r="B108" s="21"/>
    </row>
    <row r="109" spans="2:2" x14ac:dyDescent="0.2">
      <c r="B109" s="21"/>
    </row>
    <row r="110" spans="2:2" x14ac:dyDescent="0.2">
      <c r="B110" s="21"/>
    </row>
    <row r="111" spans="2:2" x14ac:dyDescent="0.2">
      <c r="B111" s="21"/>
    </row>
    <row r="112" spans="2:2" x14ac:dyDescent="0.2">
      <c r="B112" s="21"/>
    </row>
    <row r="113" spans="2:2" x14ac:dyDescent="0.2">
      <c r="B113" s="21"/>
    </row>
    <row r="114" spans="2:2" x14ac:dyDescent="0.2">
      <c r="B114" s="21"/>
    </row>
    <row r="115" spans="2:2" x14ac:dyDescent="0.2">
      <c r="B115" s="21"/>
    </row>
    <row r="116" spans="2:2" x14ac:dyDescent="0.2">
      <c r="B116" s="21"/>
    </row>
    <row r="117" spans="2:2" x14ac:dyDescent="0.2">
      <c r="B117" s="21"/>
    </row>
    <row r="118" spans="2:2" x14ac:dyDescent="0.2">
      <c r="B118" s="21"/>
    </row>
    <row r="119" spans="2:2" x14ac:dyDescent="0.2">
      <c r="B119" s="21"/>
    </row>
    <row r="120" spans="2:2" x14ac:dyDescent="0.2">
      <c r="B120" s="21"/>
    </row>
    <row r="121" spans="2:2" x14ac:dyDescent="0.2">
      <c r="B121" s="21"/>
    </row>
    <row r="122" spans="2:2" x14ac:dyDescent="0.2">
      <c r="B122" s="21"/>
    </row>
    <row r="123" spans="2:2" x14ac:dyDescent="0.2">
      <c r="B123" s="21"/>
    </row>
    <row r="124" spans="2:2" x14ac:dyDescent="0.2">
      <c r="B124" s="21"/>
    </row>
    <row r="125" spans="2:2" x14ac:dyDescent="0.2">
      <c r="B125" s="21"/>
    </row>
    <row r="126" spans="2:2" x14ac:dyDescent="0.2">
      <c r="B126" s="21"/>
    </row>
    <row r="127" spans="2:2" x14ac:dyDescent="0.2">
      <c r="B127" s="21"/>
    </row>
    <row r="128" spans="2:2" x14ac:dyDescent="0.2">
      <c r="B128" s="21"/>
    </row>
    <row r="129" spans="2:2" x14ac:dyDescent="0.2">
      <c r="B129" s="21"/>
    </row>
    <row r="130" spans="2:2" x14ac:dyDescent="0.2">
      <c r="B130" s="21"/>
    </row>
    <row r="131" spans="2:2" x14ac:dyDescent="0.2">
      <c r="B131" s="21"/>
    </row>
    <row r="132" spans="2:2" x14ac:dyDescent="0.2">
      <c r="B132" s="21"/>
    </row>
    <row r="133" spans="2:2" x14ac:dyDescent="0.2">
      <c r="B133" s="21"/>
    </row>
    <row r="134" spans="2:2" x14ac:dyDescent="0.2">
      <c r="B134" s="21"/>
    </row>
    <row r="135" spans="2:2" x14ac:dyDescent="0.2">
      <c r="B135" s="21"/>
    </row>
    <row r="136" spans="2:2" x14ac:dyDescent="0.2">
      <c r="B136" s="21"/>
    </row>
    <row r="137" spans="2:2" x14ac:dyDescent="0.2">
      <c r="B137" s="21"/>
    </row>
    <row r="138" spans="2:2" x14ac:dyDescent="0.2">
      <c r="B138" s="21"/>
    </row>
    <row r="139" spans="2:2" x14ac:dyDescent="0.2">
      <c r="B139" s="21"/>
    </row>
    <row r="140" spans="2:2" x14ac:dyDescent="0.2">
      <c r="B140" s="21"/>
    </row>
    <row r="141" spans="2:2" x14ac:dyDescent="0.2">
      <c r="B141" s="21"/>
    </row>
    <row r="142" spans="2:2" x14ac:dyDescent="0.2">
      <c r="B142" s="21"/>
    </row>
    <row r="143" spans="2:2" x14ac:dyDescent="0.2">
      <c r="B143" s="21"/>
    </row>
    <row r="144" spans="2:2" x14ac:dyDescent="0.2">
      <c r="B144" s="21"/>
    </row>
    <row r="145" spans="2:2" x14ac:dyDescent="0.2">
      <c r="B145" s="21"/>
    </row>
    <row r="146" spans="2:2" x14ac:dyDescent="0.2">
      <c r="B146" s="21"/>
    </row>
    <row r="147" spans="2:2" x14ac:dyDescent="0.2">
      <c r="B147" s="21"/>
    </row>
    <row r="148" spans="2:2" x14ac:dyDescent="0.2">
      <c r="B148" s="21"/>
    </row>
    <row r="149" spans="2:2" x14ac:dyDescent="0.2">
      <c r="B149" s="21"/>
    </row>
    <row r="150" spans="2:2" x14ac:dyDescent="0.2">
      <c r="B150" s="21"/>
    </row>
    <row r="151" spans="2:2" x14ac:dyDescent="0.2">
      <c r="B151" s="21"/>
    </row>
    <row r="152" spans="2:2" x14ac:dyDescent="0.2">
      <c r="B152" s="21"/>
    </row>
    <row r="153" spans="2:2" x14ac:dyDescent="0.2">
      <c r="B153" s="21"/>
    </row>
    <row r="154" spans="2:2" x14ac:dyDescent="0.2">
      <c r="B154" s="21"/>
    </row>
    <row r="155" spans="2:2" x14ac:dyDescent="0.2">
      <c r="B155" s="21"/>
    </row>
    <row r="156" spans="2:2" x14ac:dyDescent="0.2">
      <c r="B156" s="21"/>
    </row>
    <row r="157" spans="2:2" x14ac:dyDescent="0.2">
      <c r="B157" s="21"/>
    </row>
    <row r="158" spans="2:2" x14ac:dyDescent="0.2">
      <c r="B158" s="21"/>
    </row>
    <row r="159" spans="2:2" x14ac:dyDescent="0.2">
      <c r="B159" s="21"/>
    </row>
    <row r="160" spans="2:2" x14ac:dyDescent="0.2">
      <c r="B160" s="21"/>
    </row>
    <row r="161" spans="2:2" x14ac:dyDescent="0.2">
      <c r="B161" s="21"/>
    </row>
    <row r="162" spans="2:2" x14ac:dyDescent="0.2">
      <c r="B162" s="21"/>
    </row>
    <row r="163" spans="2:2" x14ac:dyDescent="0.2">
      <c r="B163" s="21"/>
    </row>
    <row r="164" spans="2:2" x14ac:dyDescent="0.2">
      <c r="B164" s="21"/>
    </row>
    <row r="165" spans="2:2" x14ac:dyDescent="0.2">
      <c r="B165" s="21"/>
    </row>
    <row r="166" spans="2:2" x14ac:dyDescent="0.2">
      <c r="B166" s="21"/>
    </row>
    <row r="167" spans="2:2" x14ac:dyDescent="0.2">
      <c r="B167" s="21"/>
    </row>
    <row r="168" spans="2:2" x14ac:dyDescent="0.2">
      <c r="B168" s="21"/>
    </row>
    <row r="169" spans="2:2" x14ac:dyDescent="0.2">
      <c r="B169" s="21"/>
    </row>
    <row r="170" spans="2:2" x14ac:dyDescent="0.2">
      <c r="B170" s="21"/>
    </row>
    <row r="171" spans="2:2" x14ac:dyDescent="0.2">
      <c r="B171" s="21"/>
    </row>
    <row r="172" spans="2:2" x14ac:dyDescent="0.2">
      <c r="B172" s="21"/>
    </row>
    <row r="173" spans="2:2" x14ac:dyDescent="0.2">
      <c r="B173" s="21"/>
    </row>
    <row r="174" spans="2:2" x14ac:dyDescent="0.2">
      <c r="B174" s="21"/>
    </row>
    <row r="175" spans="2:2" x14ac:dyDescent="0.2">
      <c r="B175" s="21"/>
    </row>
    <row r="176" spans="2:2" x14ac:dyDescent="0.2">
      <c r="B176" s="21"/>
    </row>
    <row r="177" spans="2:2" x14ac:dyDescent="0.2">
      <c r="B177" s="21"/>
    </row>
    <row r="178" spans="2:2" x14ac:dyDescent="0.2">
      <c r="B178" s="21"/>
    </row>
    <row r="179" spans="2:2" x14ac:dyDescent="0.2">
      <c r="B179" s="21"/>
    </row>
  </sheetData>
  <conditionalFormatting sqref="J5:J38">
    <cfRule type="cellIs" dxfId="8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2" width="12.5703125" style="110" customWidth="1"/>
    <col min="3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131"/>
      <c r="C1" s="73"/>
      <c r="D1" s="73"/>
      <c r="E1" s="73"/>
      <c r="F1" s="73"/>
      <c r="G1" s="73"/>
      <c r="H1" s="73"/>
      <c r="I1" s="74" t="s">
        <v>105</v>
      </c>
    </row>
    <row r="2" spans="1:10" s="1" customFormat="1" ht="18.75" customHeight="1" x14ac:dyDescent="0.3">
      <c r="A2" s="75" t="s">
        <v>134</v>
      </c>
      <c r="B2" s="132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2644</v>
      </c>
      <c r="C5" s="101">
        <v>2624</v>
      </c>
      <c r="D5" s="101">
        <v>2588</v>
      </c>
      <c r="E5" s="102">
        <v>2607</v>
      </c>
      <c r="F5" s="102">
        <v>2681</v>
      </c>
      <c r="G5" s="106">
        <f>IF(E5&gt;0,F5/E5-1,"-")</f>
        <v>2.8385116992711845E-2</v>
      </c>
      <c r="H5" s="71">
        <f>IF(B5&gt;0,((F5/B5)^(1/4)-1),"-")</f>
        <v>3.4802764633892203E-3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4499</v>
      </c>
      <c r="C6" s="102">
        <v>4634</v>
      </c>
      <c r="D6" s="102">
        <v>4239</v>
      </c>
      <c r="E6" s="102">
        <v>3392</v>
      </c>
      <c r="F6" s="102">
        <v>3348</v>
      </c>
      <c r="G6" s="106">
        <f t="shared" ref="G6:G38" si="0">IF(E6&gt;0,F6/E6-1,"-")</f>
        <v>-1.297169811320753E-2</v>
      </c>
      <c r="H6" s="71">
        <f t="shared" ref="H6:H38" si="1">IF(B6&gt;0,((F6/B6)^(1/4)-1),"-")</f>
        <v>-7.1210356721237655E-2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2397</v>
      </c>
      <c r="C7" s="102">
        <v>3053</v>
      </c>
      <c r="D7" s="102">
        <v>2917</v>
      </c>
      <c r="E7" s="102">
        <v>2558</v>
      </c>
      <c r="F7" s="102">
        <v>2676</v>
      </c>
      <c r="G7" s="106">
        <f t="shared" si="0"/>
        <v>4.612978889757624E-2</v>
      </c>
      <c r="H7" s="71">
        <f t="shared" si="1"/>
        <v>2.7908645360651851E-2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2337</v>
      </c>
      <c r="C8" s="102">
        <v>2808</v>
      </c>
      <c r="D8" s="102">
        <v>2340</v>
      </c>
      <c r="E8" s="102">
        <v>2192</v>
      </c>
      <c r="F8" s="102">
        <v>2088</v>
      </c>
      <c r="G8" s="106">
        <f t="shared" si="0"/>
        <v>-4.7445255474452552E-2</v>
      </c>
      <c r="H8" s="71">
        <f t="shared" si="1"/>
        <v>-2.7772400807589581E-2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1191</v>
      </c>
      <c r="C9" s="102">
        <v>1303</v>
      </c>
      <c r="D9" s="102">
        <v>1500</v>
      </c>
      <c r="E9" s="102">
        <v>1275</v>
      </c>
      <c r="F9" s="102">
        <v>1232</v>
      </c>
      <c r="G9" s="106">
        <f t="shared" si="0"/>
        <v>-3.37254901960784E-2</v>
      </c>
      <c r="H9" s="71">
        <f t="shared" si="1"/>
        <v>8.4972924558619489E-3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11</v>
      </c>
      <c r="C10" s="102">
        <v>3</v>
      </c>
      <c r="D10" s="102">
        <v>5</v>
      </c>
      <c r="E10" s="102">
        <v>18</v>
      </c>
      <c r="F10" s="102">
        <v>22</v>
      </c>
      <c r="G10" s="106">
        <f t="shared" si="0"/>
        <v>0.22222222222222232</v>
      </c>
      <c r="H10" s="71">
        <f t="shared" si="1"/>
        <v>0.18920711500272103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37</v>
      </c>
      <c r="C11" s="102">
        <v>74</v>
      </c>
      <c r="D11" s="102">
        <v>45</v>
      </c>
      <c r="E11" s="102">
        <v>111</v>
      </c>
      <c r="F11" s="102">
        <v>99</v>
      </c>
      <c r="G11" s="106">
        <f t="shared" si="0"/>
        <v>-0.10810810810810811</v>
      </c>
      <c r="H11" s="71">
        <f t="shared" si="1"/>
        <v>0.27896413961409094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297</v>
      </c>
      <c r="C12" s="102">
        <v>381</v>
      </c>
      <c r="D12" s="102">
        <v>417</v>
      </c>
      <c r="E12" s="102">
        <v>342</v>
      </c>
      <c r="F12" s="102">
        <v>321</v>
      </c>
      <c r="G12" s="106">
        <f t="shared" si="0"/>
        <v>-6.1403508771929793E-2</v>
      </c>
      <c r="H12" s="71">
        <f t="shared" si="1"/>
        <v>1.9617183017009543E-2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147</v>
      </c>
      <c r="C13" s="102">
        <v>149</v>
      </c>
      <c r="D13" s="102">
        <v>168</v>
      </c>
      <c r="E13" s="102">
        <v>112</v>
      </c>
      <c r="F13" s="102">
        <v>173</v>
      </c>
      <c r="G13" s="106">
        <f t="shared" si="0"/>
        <v>0.54464285714285721</v>
      </c>
      <c r="H13" s="71">
        <f t="shared" si="1"/>
        <v>4.1554961624777675E-2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70</v>
      </c>
      <c r="C14" s="102">
        <v>108</v>
      </c>
      <c r="D14" s="102">
        <v>85</v>
      </c>
      <c r="E14" s="102">
        <v>62</v>
      </c>
      <c r="F14" s="102">
        <v>93</v>
      </c>
      <c r="G14" s="106">
        <f t="shared" si="0"/>
        <v>0.5</v>
      </c>
      <c r="H14" s="71">
        <f t="shared" si="1"/>
        <v>7.3609206739965405E-2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1340</v>
      </c>
      <c r="C15" s="102">
        <v>1288</v>
      </c>
      <c r="D15" s="102">
        <v>1241</v>
      </c>
      <c r="E15" s="102">
        <v>1174</v>
      </c>
      <c r="F15" s="102">
        <v>1121</v>
      </c>
      <c r="G15" s="106">
        <f t="shared" si="0"/>
        <v>-4.514480408858601E-2</v>
      </c>
      <c r="H15" s="71">
        <f t="shared" si="1"/>
        <v>-4.3631631517675351E-2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974</v>
      </c>
      <c r="C16" s="102">
        <v>1070</v>
      </c>
      <c r="D16" s="102">
        <v>1049</v>
      </c>
      <c r="E16" s="102">
        <v>873</v>
      </c>
      <c r="F16" s="102">
        <v>733</v>
      </c>
      <c r="G16" s="106">
        <f t="shared" si="0"/>
        <v>-0.16036655211912942</v>
      </c>
      <c r="H16" s="71">
        <f t="shared" si="1"/>
        <v>-6.8599955297559023E-2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111</v>
      </c>
      <c r="C17" s="102">
        <v>128</v>
      </c>
      <c r="D17" s="102">
        <v>99</v>
      </c>
      <c r="E17" s="102">
        <v>78</v>
      </c>
      <c r="F17" s="102">
        <v>64</v>
      </c>
      <c r="G17" s="106">
        <f t="shared" si="0"/>
        <v>-0.17948717948717952</v>
      </c>
      <c r="H17" s="71">
        <f t="shared" si="1"/>
        <v>-0.1286066349793572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3</v>
      </c>
      <c r="C18" s="102">
        <v>15</v>
      </c>
      <c r="D18" s="102">
        <v>14</v>
      </c>
      <c r="E18" s="102">
        <v>16</v>
      </c>
      <c r="F18" s="102">
        <v>2</v>
      </c>
      <c r="G18" s="106">
        <f t="shared" si="0"/>
        <v>-0.875</v>
      </c>
      <c r="H18" s="71">
        <f t="shared" si="1"/>
        <v>-9.6397996390155227E-2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211</v>
      </c>
      <c r="C19" s="102">
        <v>231</v>
      </c>
      <c r="D19" s="102">
        <v>323</v>
      </c>
      <c r="E19" s="102">
        <v>250</v>
      </c>
      <c r="F19" s="102">
        <v>229</v>
      </c>
      <c r="G19" s="106">
        <f t="shared" si="0"/>
        <v>-8.3999999999999964E-2</v>
      </c>
      <c r="H19" s="71">
        <f t="shared" si="1"/>
        <v>2.067683148778765E-2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133</v>
      </c>
      <c r="C20" s="102">
        <v>182</v>
      </c>
      <c r="D20" s="102">
        <v>181</v>
      </c>
      <c r="E20" s="102">
        <v>105</v>
      </c>
      <c r="F20" s="102">
        <v>184</v>
      </c>
      <c r="G20" s="106">
        <f t="shared" si="0"/>
        <v>0.75238095238095237</v>
      </c>
      <c r="H20" s="71">
        <f t="shared" si="1"/>
        <v>8.4529939187505843E-2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68</v>
      </c>
      <c r="C21" s="102">
        <v>145</v>
      </c>
      <c r="D21" s="102">
        <v>196</v>
      </c>
      <c r="E21" s="102">
        <v>199</v>
      </c>
      <c r="F21" s="102">
        <v>182</v>
      </c>
      <c r="G21" s="106">
        <f t="shared" si="0"/>
        <v>-8.5427135678391997E-2</v>
      </c>
      <c r="H21" s="71">
        <f t="shared" si="1"/>
        <v>0.27905912042790626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49</v>
      </c>
      <c r="C22" s="102">
        <v>46</v>
      </c>
      <c r="D22" s="102">
        <v>58</v>
      </c>
      <c r="E22" s="102">
        <v>42</v>
      </c>
      <c r="F22" s="102">
        <v>12</v>
      </c>
      <c r="G22" s="106">
        <f t="shared" si="0"/>
        <v>-0.7142857142857143</v>
      </c>
      <c r="H22" s="71">
        <f t="shared" si="1"/>
        <v>-0.29652884969929749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70</v>
      </c>
      <c r="C23" s="102">
        <v>38</v>
      </c>
      <c r="D23" s="102">
        <v>44</v>
      </c>
      <c r="E23" s="102">
        <v>36</v>
      </c>
      <c r="F23" s="102">
        <v>14</v>
      </c>
      <c r="G23" s="106">
        <f t="shared" si="0"/>
        <v>-0.61111111111111116</v>
      </c>
      <c r="H23" s="71">
        <f t="shared" si="1"/>
        <v>-0.33125969502357799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62</v>
      </c>
      <c r="C24" s="102">
        <v>41</v>
      </c>
      <c r="D24" s="102">
        <v>93</v>
      </c>
      <c r="E24" s="102">
        <v>61</v>
      </c>
      <c r="F24" s="102">
        <v>67</v>
      </c>
      <c r="G24" s="106">
        <f t="shared" si="0"/>
        <v>9.8360655737705027E-2</v>
      </c>
      <c r="H24" s="71">
        <f t="shared" si="1"/>
        <v>1.9578756923251284E-2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398</v>
      </c>
      <c r="C25" s="102">
        <v>332</v>
      </c>
      <c r="D25" s="102">
        <v>319</v>
      </c>
      <c r="E25" s="102">
        <v>451</v>
      </c>
      <c r="F25" s="102">
        <v>292</v>
      </c>
      <c r="G25" s="106">
        <f t="shared" si="0"/>
        <v>-0.35254988913525498</v>
      </c>
      <c r="H25" s="71">
        <f t="shared" si="1"/>
        <v>-7.4503150198076518E-2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44</v>
      </c>
      <c r="C26" s="102">
        <v>50</v>
      </c>
      <c r="D26" s="102">
        <v>69</v>
      </c>
      <c r="E26" s="102">
        <v>85</v>
      </c>
      <c r="F26" s="102">
        <v>83</v>
      </c>
      <c r="G26" s="106">
        <f t="shared" si="0"/>
        <v>-2.352941176470591E-2</v>
      </c>
      <c r="H26" s="71">
        <f t="shared" si="1"/>
        <v>0.17194263471686289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75</v>
      </c>
      <c r="C27" s="102">
        <v>58</v>
      </c>
      <c r="D27" s="102">
        <v>57</v>
      </c>
      <c r="E27" s="102">
        <v>73</v>
      </c>
      <c r="F27" s="102">
        <v>75</v>
      </c>
      <c r="G27" s="106">
        <f t="shared" si="0"/>
        <v>2.7397260273972712E-2</v>
      </c>
      <c r="H27" s="71">
        <f t="shared" si="1"/>
        <v>0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55</v>
      </c>
      <c r="C28" s="102">
        <v>75</v>
      </c>
      <c r="D28" s="102">
        <v>64</v>
      </c>
      <c r="E28" s="102">
        <v>81</v>
      </c>
      <c r="F28" s="102">
        <v>54</v>
      </c>
      <c r="G28" s="106">
        <f t="shared" si="0"/>
        <v>-0.33333333333333337</v>
      </c>
      <c r="H28" s="71">
        <f t="shared" si="1"/>
        <v>-4.5767791468170893E-3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11</v>
      </c>
      <c r="C29" s="102">
        <v>0</v>
      </c>
      <c r="D29" s="102">
        <v>8</v>
      </c>
      <c r="E29" s="102">
        <v>1</v>
      </c>
      <c r="F29" s="102">
        <v>4</v>
      </c>
      <c r="G29" s="106">
        <f t="shared" si="0"/>
        <v>3</v>
      </c>
      <c r="H29" s="71">
        <f t="shared" si="1"/>
        <v>-0.22345464449555341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16</v>
      </c>
      <c r="C30" s="102">
        <v>27</v>
      </c>
      <c r="D30" s="102">
        <v>16</v>
      </c>
      <c r="E30" s="102">
        <v>2</v>
      </c>
      <c r="F30" s="102">
        <v>38</v>
      </c>
      <c r="G30" s="106">
        <f t="shared" si="0"/>
        <v>18</v>
      </c>
      <c r="H30" s="71">
        <f t="shared" si="1"/>
        <v>0.24141189809919417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2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30</v>
      </c>
      <c r="C32" s="102">
        <v>29</v>
      </c>
      <c r="D32" s="102">
        <v>40</v>
      </c>
      <c r="E32" s="102">
        <v>17</v>
      </c>
      <c r="F32" s="102">
        <v>24</v>
      </c>
      <c r="G32" s="106">
        <f t="shared" si="0"/>
        <v>0.41176470588235303</v>
      </c>
      <c r="H32" s="71">
        <f t="shared" si="1"/>
        <v>-5.4258390996824168E-2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6</v>
      </c>
      <c r="D33" s="102">
        <v>20</v>
      </c>
      <c r="E33" s="102">
        <v>0</v>
      </c>
      <c r="F33" s="102">
        <v>8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176</v>
      </c>
      <c r="C34" s="102">
        <v>179</v>
      </c>
      <c r="D34" s="102">
        <v>260</v>
      </c>
      <c r="E34" s="102">
        <v>195</v>
      </c>
      <c r="F34" s="102">
        <v>169</v>
      </c>
      <c r="G34" s="106">
        <f t="shared" si="0"/>
        <v>-0.1333333333333333</v>
      </c>
      <c r="H34" s="71">
        <f t="shared" si="1"/>
        <v>-1.0095019773245228E-2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28</v>
      </c>
      <c r="C35" s="102">
        <v>4</v>
      </c>
      <c r="D35" s="102">
        <v>12</v>
      </c>
      <c r="E35" s="102">
        <v>8</v>
      </c>
      <c r="F35" s="102">
        <v>21</v>
      </c>
      <c r="G35" s="106">
        <f t="shared" si="0"/>
        <v>1.625</v>
      </c>
      <c r="H35" s="71">
        <f t="shared" si="1"/>
        <v>-6.9395140897900442E-2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459</v>
      </c>
      <c r="C36" s="108">
        <f t="shared" si="2"/>
        <v>489</v>
      </c>
      <c r="D36" s="108">
        <f t="shared" si="2"/>
        <v>459</v>
      </c>
      <c r="E36" s="108">
        <f t="shared" si="2"/>
        <v>526</v>
      </c>
      <c r="F36" s="108">
        <v>523</v>
      </c>
      <c r="G36" s="106">
        <f t="shared" si="0"/>
        <v>-5.7034220532319324E-3</v>
      </c>
      <c r="H36" s="71">
        <f t="shared" si="1"/>
        <v>3.3171103103536215E-2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15299</v>
      </c>
      <c r="C37" s="81">
        <v>16946</v>
      </c>
      <c r="D37" s="81">
        <v>16340</v>
      </c>
      <c r="E37" s="81">
        <v>14335</v>
      </c>
      <c r="F37" s="81">
        <v>13951</v>
      </c>
      <c r="G37" s="84">
        <f t="shared" si="0"/>
        <v>-2.6787582839204793E-2</v>
      </c>
      <c r="H37" s="85">
        <f t="shared" si="1"/>
        <v>-2.2795240561476859E-2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17943</v>
      </c>
      <c r="C38" s="81">
        <v>19570</v>
      </c>
      <c r="D38" s="81">
        <v>18928</v>
      </c>
      <c r="E38" s="81">
        <v>16942</v>
      </c>
      <c r="F38" s="81">
        <v>16632</v>
      </c>
      <c r="G38" s="84">
        <f t="shared" si="0"/>
        <v>-1.8297721638531494E-2</v>
      </c>
      <c r="H38" s="84">
        <f t="shared" si="1"/>
        <v>-1.8789120831607109E-2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</row>
    <row r="56" spans="1:3" x14ac:dyDescent="0.2">
      <c r="B56" s="21"/>
    </row>
    <row r="57" spans="1:3" x14ac:dyDescent="0.2">
      <c r="B57" s="21"/>
    </row>
    <row r="58" spans="1:3" x14ac:dyDescent="0.2">
      <c r="B58" s="21"/>
    </row>
    <row r="59" spans="1:3" x14ac:dyDescent="0.2">
      <c r="B59" s="21"/>
    </row>
    <row r="60" spans="1:3" x14ac:dyDescent="0.2">
      <c r="B60" s="21"/>
    </row>
    <row r="61" spans="1:3" x14ac:dyDescent="0.2">
      <c r="B61" s="21"/>
    </row>
    <row r="62" spans="1:3" x14ac:dyDescent="0.2">
      <c r="B62" s="21"/>
    </row>
    <row r="63" spans="1:3" x14ac:dyDescent="0.2">
      <c r="B63" s="21"/>
    </row>
    <row r="64" spans="1:3" x14ac:dyDescent="0.2">
      <c r="B64" s="21"/>
    </row>
    <row r="65" spans="2:2" x14ac:dyDescent="0.2">
      <c r="B65" s="21"/>
    </row>
    <row r="66" spans="2:2" x14ac:dyDescent="0.2">
      <c r="B66" s="21"/>
    </row>
    <row r="67" spans="2:2" x14ac:dyDescent="0.2">
      <c r="B67" s="21"/>
    </row>
    <row r="68" spans="2:2" x14ac:dyDescent="0.2">
      <c r="B68" s="21"/>
    </row>
    <row r="69" spans="2:2" x14ac:dyDescent="0.2">
      <c r="B69" s="21"/>
    </row>
    <row r="70" spans="2:2" x14ac:dyDescent="0.2">
      <c r="B70" s="21"/>
    </row>
    <row r="71" spans="2:2" x14ac:dyDescent="0.2">
      <c r="B71" s="21"/>
    </row>
    <row r="72" spans="2:2" x14ac:dyDescent="0.2">
      <c r="B72" s="21"/>
    </row>
    <row r="73" spans="2:2" x14ac:dyDescent="0.2">
      <c r="B73" s="21"/>
    </row>
    <row r="74" spans="2:2" x14ac:dyDescent="0.2">
      <c r="B74" s="21"/>
    </row>
    <row r="75" spans="2:2" x14ac:dyDescent="0.2">
      <c r="B75" s="21"/>
    </row>
    <row r="76" spans="2:2" x14ac:dyDescent="0.2">
      <c r="B76" s="21"/>
    </row>
    <row r="77" spans="2:2" x14ac:dyDescent="0.2">
      <c r="B77" s="21"/>
    </row>
    <row r="78" spans="2:2" x14ac:dyDescent="0.2">
      <c r="B78" s="21"/>
    </row>
    <row r="79" spans="2:2" x14ac:dyDescent="0.2">
      <c r="B79" s="21"/>
    </row>
    <row r="80" spans="2:2" x14ac:dyDescent="0.2">
      <c r="B80" s="21"/>
    </row>
    <row r="81" spans="2:2" x14ac:dyDescent="0.2">
      <c r="B81" s="21"/>
    </row>
    <row r="82" spans="2:2" x14ac:dyDescent="0.2">
      <c r="B82" s="21"/>
    </row>
    <row r="83" spans="2:2" x14ac:dyDescent="0.2">
      <c r="B83" s="21"/>
    </row>
    <row r="84" spans="2:2" x14ac:dyDescent="0.2">
      <c r="B84" s="21"/>
    </row>
    <row r="85" spans="2:2" x14ac:dyDescent="0.2">
      <c r="B85" s="21"/>
    </row>
    <row r="86" spans="2:2" x14ac:dyDescent="0.2">
      <c r="B86" s="21"/>
    </row>
    <row r="87" spans="2:2" x14ac:dyDescent="0.2">
      <c r="B87" s="21"/>
    </row>
    <row r="88" spans="2:2" x14ac:dyDescent="0.2">
      <c r="B88" s="21"/>
    </row>
    <row r="89" spans="2:2" x14ac:dyDescent="0.2">
      <c r="B89" s="21"/>
    </row>
    <row r="90" spans="2:2" x14ac:dyDescent="0.2">
      <c r="B90" s="21"/>
    </row>
    <row r="91" spans="2:2" x14ac:dyDescent="0.2">
      <c r="B91" s="21"/>
    </row>
    <row r="92" spans="2:2" x14ac:dyDescent="0.2">
      <c r="B92" s="21"/>
    </row>
    <row r="93" spans="2:2" x14ac:dyDescent="0.2">
      <c r="B93" s="21"/>
    </row>
    <row r="94" spans="2:2" x14ac:dyDescent="0.2">
      <c r="B94" s="21"/>
    </row>
    <row r="95" spans="2:2" x14ac:dyDescent="0.2">
      <c r="B95" s="21"/>
    </row>
    <row r="96" spans="2:2" x14ac:dyDescent="0.2">
      <c r="B96" s="21"/>
    </row>
    <row r="97" spans="2:2" x14ac:dyDescent="0.2">
      <c r="B97" s="21"/>
    </row>
    <row r="98" spans="2:2" x14ac:dyDescent="0.2">
      <c r="B98" s="21"/>
    </row>
    <row r="99" spans="2:2" x14ac:dyDescent="0.2">
      <c r="B99" s="21"/>
    </row>
    <row r="100" spans="2:2" x14ac:dyDescent="0.2">
      <c r="B100" s="21"/>
    </row>
    <row r="101" spans="2:2" x14ac:dyDescent="0.2">
      <c r="B101" s="21"/>
    </row>
    <row r="102" spans="2:2" x14ac:dyDescent="0.2">
      <c r="B102" s="21"/>
    </row>
    <row r="103" spans="2:2" x14ac:dyDescent="0.2">
      <c r="B103" s="21"/>
    </row>
    <row r="104" spans="2:2" x14ac:dyDescent="0.2">
      <c r="B104" s="21"/>
    </row>
    <row r="105" spans="2:2" x14ac:dyDescent="0.2">
      <c r="B105" s="21"/>
    </row>
    <row r="106" spans="2:2" x14ac:dyDescent="0.2">
      <c r="B106" s="21"/>
    </row>
    <row r="107" spans="2:2" x14ac:dyDescent="0.2">
      <c r="B107" s="21"/>
    </row>
    <row r="108" spans="2:2" x14ac:dyDescent="0.2">
      <c r="B108" s="21"/>
    </row>
    <row r="109" spans="2:2" x14ac:dyDescent="0.2">
      <c r="B109" s="21"/>
    </row>
    <row r="110" spans="2:2" x14ac:dyDescent="0.2">
      <c r="B110" s="21"/>
    </row>
    <row r="111" spans="2:2" x14ac:dyDescent="0.2">
      <c r="B111" s="21"/>
    </row>
    <row r="112" spans="2:2" x14ac:dyDescent="0.2">
      <c r="B112" s="21"/>
    </row>
    <row r="113" spans="2:2" x14ac:dyDescent="0.2">
      <c r="B113" s="21"/>
    </row>
    <row r="114" spans="2:2" x14ac:dyDescent="0.2">
      <c r="B114" s="21"/>
    </row>
    <row r="115" spans="2:2" x14ac:dyDescent="0.2">
      <c r="B115" s="21"/>
    </row>
    <row r="116" spans="2:2" x14ac:dyDescent="0.2">
      <c r="B116" s="21"/>
    </row>
    <row r="117" spans="2:2" x14ac:dyDescent="0.2">
      <c r="B117" s="21"/>
    </row>
    <row r="118" spans="2:2" x14ac:dyDescent="0.2">
      <c r="B118" s="21"/>
    </row>
    <row r="119" spans="2:2" x14ac:dyDescent="0.2">
      <c r="B119" s="21"/>
    </row>
    <row r="120" spans="2:2" x14ac:dyDescent="0.2">
      <c r="B120" s="21"/>
    </row>
    <row r="121" spans="2:2" x14ac:dyDescent="0.2">
      <c r="B121" s="21"/>
    </row>
    <row r="122" spans="2:2" x14ac:dyDescent="0.2">
      <c r="B122" s="21"/>
    </row>
    <row r="123" spans="2:2" x14ac:dyDescent="0.2">
      <c r="B123" s="21"/>
    </row>
    <row r="124" spans="2:2" x14ac:dyDescent="0.2">
      <c r="B124" s="21"/>
    </row>
    <row r="125" spans="2:2" x14ac:dyDescent="0.2">
      <c r="B125" s="21"/>
    </row>
    <row r="126" spans="2:2" x14ac:dyDescent="0.2">
      <c r="B126" s="21"/>
    </row>
    <row r="127" spans="2:2" x14ac:dyDescent="0.2">
      <c r="B127" s="21"/>
    </row>
    <row r="128" spans="2:2" x14ac:dyDescent="0.2">
      <c r="B128" s="21"/>
    </row>
    <row r="129" spans="2:2" x14ac:dyDescent="0.2">
      <c r="B129" s="21"/>
    </row>
    <row r="130" spans="2:2" x14ac:dyDescent="0.2">
      <c r="B130" s="21"/>
    </row>
    <row r="131" spans="2:2" x14ac:dyDescent="0.2">
      <c r="B131" s="21"/>
    </row>
    <row r="132" spans="2:2" x14ac:dyDescent="0.2">
      <c r="B132" s="21"/>
    </row>
    <row r="133" spans="2:2" x14ac:dyDescent="0.2">
      <c r="B133" s="21"/>
    </row>
    <row r="134" spans="2:2" x14ac:dyDescent="0.2">
      <c r="B134" s="21"/>
    </row>
    <row r="135" spans="2:2" x14ac:dyDescent="0.2">
      <c r="B135" s="21"/>
    </row>
    <row r="136" spans="2:2" x14ac:dyDescent="0.2">
      <c r="B136" s="21"/>
    </row>
    <row r="137" spans="2:2" x14ac:dyDescent="0.2">
      <c r="B137" s="21"/>
    </row>
    <row r="138" spans="2:2" x14ac:dyDescent="0.2">
      <c r="B138" s="21"/>
    </row>
    <row r="139" spans="2:2" x14ac:dyDescent="0.2">
      <c r="B139" s="21"/>
    </row>
    <row r="140" spans="2:2" x14ac:dyDescent="0.2">
      <c r="B140" s="21"/>
    </row>
    <row r="141" spans="2:2" x14ac:dyDescent="0.2">
      <c r="B141" s="21"/>
    </row>
    <row r="142" spans="2:2" x14ac:dyDescent="0.2">
      <c r="B142" s="21"/>
    </row>
    <row r="143" spans="2:2" x14ac:dyDescent="0.2">
      <c r="B143" s="21"/>
    </row>
    <row r="144" spans="2:2" x14ac:dyDescent="0.2">
      <c r="B144" s="21"/>
    </row>
    <row r="145" spans="2:2" x14ac:dyDescent="0.2">
      <c r="B145" s="21"/>
    </row>
    <row r="146" spans="2:2" x14ac:dyDescent="0.2">
      <c r="B146" s="21"/>
    </row>
    <row r="147" spans="2:2" x14ac:dyDescent="0.2">
      <c r="B147" s="21"/>
    </row>
    <row r="148" spans="2:2" x14ac:dyDescent="0.2">
      <c r="B148" s="21"/>
    </row>
    <row r="149" spans="2:2" x14ac:dyDescent="0.2">
      <c r="B149" s="21"/>
    </row>
    <row r="150" spans="2:2" x14ac:dyDescent="0.2">
      <c r="B150" s="21"/>
    </row>
    <row r="151" spans="2:2" x14ac:dyDescent="0.2">
      <c r="B151" s="21"/>
    </row>
    <row r="152" spans="2:2" x14ac:dyDescent="0.2">
      <c r="B152" s="21"/>
    </row>
    <row r="153" spans="2:2" x14ac:dyDescent="0.2">
      <c r="B153" s="21"/>
    </row>
    <row r="154" spans="2:2" x14ac:dyDescent="0.2">
      <c r="B154" s="21"/>
    </row>
    <row r="155" spans="2:2" x14ac:dyDescent="0.2">
      <c r="B155" s="21"/>
    </row>
    <row r="156" spans="2:2" x14ac:dyDescent="0.2">
      <c r="B156" s="21"/>
    </row>
    <row r="157" spans="2:2" x14ac:dyDescent="0.2">
      <c r="B157" s="21"/>
    </row>
    <row r="158" spans="2:2" x14ac:dyDescent="0.2">
      <c r="B158" s="21"/>
    </row>
    <row r="159" spans="2:2" x14ac:dyDescent="0.2">
      <c r="B159" s="21"/>
    </row>
    <row r="160" spans="2:2" x14ac:dyDescent="0.2">
      <c r="B160" s="21"/>
    </row>
    <row r="161" spans="2:2" x14ac:dyDescent="0.2">
      <c r="B161" s="21"/>
    </row>
    <row r="162" spans="2:2" x14ac:dyDescent="0.2">
      <c r="B162" s="21"/>
    </row>
    <row r="163" spans="2:2" x14ac:dyDescent="0.2">
      <c r="B163" s="21"/>
    </row>
    <row r="164" spans="2:2" x14ac:dyDescent="0.2">
      <c r="B164" s="21"/>
    </row>
    <row r="165" spans="2:2" x14ac:dyDescent="0.2">
      <c r="B165" s="21"/>
    </row>
    <row r="166" spans="2:2" x14ac:dyDescent="0.2">
      <c r="B166" s="21"/>
    </row>
    <row r="167" spans="2:2" x14ac:dyDescent="0.2">
      <c r="B167" s="21"/>
    </row>
    <row r="168" spans="2:2" x14ac:dyDescent="0.2">
      <c r="B168" s="21"/>
    </row>
    <row r="169" spans="2:2" x14ac:dyDescent="0.2">
      <c r="B169" s="21"/>
    </row>
    <row r="170" spans="2:2" x14ac:dyDescent="0.2">
      <c r="B170" s="21"/>
    </row>
    <row r="171" spans="2:2" x14ac:dyDescent="0.2">
      <c r="B171" s="21"/>
    </row>
    <row r="172" spans="2:2" x14ac:dyDescent="0.2">
      <c r="B172" s="21"/>
    </row>
    <row r="173" spans="2:2" x14ac:dyDescent="0.2">
      <c r="B173" s="21"/>
    </row>
    <row r="174" spans="2:2" x14ac:dyDescent="0.2">
      <c r="B174" s="21"/>
    </row>
    <row r="175" spans="2:2" x14ac:dyDescent="0.2">
      <c r="B175" s="21"/>
    </row>
    <row r="176" spans="2:2" x14ac:dyDescent="0.2">
      <c r="B176" s="21"/>
    </row>
    <row r="177" spans="2:2" x14ac:dyDescent="0.2">
      <c r="B177" s="21"/>
    </row>
    <row r="178" spans="2:2" x14ac:dyDescent="0.2">
      <c r="B178" s="21"/>
    </row>
    <row r="179" spans="2:2" x14ac:dyDescent="0.2">
      <c r="B179" s="21"/>
    </row>
  </sheetData>
  <conditionalFormatting sqref="J5:J38">
    <cfRule type="cellIs" dxfId="8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2" width="12.5703125" style="110" customWidth="1"/>
    <col min="3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17" style="21" customWidth="1"/>
    <col min="17" max="16384" width="9.140625" style="21"/>
  </cols>
  <sheetData>
    <row r="1" spans="1:10" s="1" customFormat="1" ht="18.75" customHeight="1" x14ac:dyDescent="0.3">
      <c r="A1" s="72" t="s">
        <v>135</v>
      </c>
      <c r="B1" s="131"/>
      <c r="C1" s="73"/>
      <c r="D1" s="73"/>
      <c r="E1" s="73"/>
      <c r="F1" s="73"/>
      <c r="G1" s="73"/>
      <c r="H1" s="73"/>
      <c r="I1" s="74" t="s">
        <v>104</v>
      </c>
    </row>
    <row r="2" spans="1:10" s="1" customFormat="1" ht="18.75" customHeight="1" x14ac:dyDescent="0.3">
      <c r="A2" s="75" t="s">
        <v>134</v>
      </c>
      <c r="B2" s="132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2155</v>
      </c>
      <c r="C5" s="101">
        <v>1064</v>
      </c>
      <c r="D5" s="101">
        <v>1656</v>
      </c>
      <c r="E5" s="102">
        <v>1667</v>
      </c>
      <c r="F5" s="102">
        <v>1711</v>
      </c>
      <c r="G5" s="106">
        <f>IF(E5&gt;0,F5/E5-1,"-")</f>
        <v>2.6394721055788883E-2</v>
      </c>
      <c r="H5" s="71">
        <f>IF(B5&gt;0,((F5/B5)^(1/4)-1),"-")</f>
        <v>-5.604632030612744E-2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438</v>
      </c>
      <c r="C6" s="102">
        <v>561</v>
      </c>
      <c r="D6" s="102">
        <v>763</v>
      </c>
      <c r="E6" s="102">
        <v>719</v>
      </c>
      <c r="F6" s="102">
        <v>891</v>
      </c>
      <c r="G6" s="106">
        <f t="shared" ref="G6:G38" si="0">IF(E6&gt;0,F6/E6-1,"-")</f>
        <v>0.23922114047287901</v>
      </c>
      <c r="H6" s="71">
        <f t="shared" ref="H6:H38" si="1">IF(B6&gt;0,((F6/B6)^(1/4)-1),"-")</f>
        <v>0.19426553249937784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178</v>
      </c>
      <c r="C7" s="102">
        <v>99</v>
      </c>
      <c r="D7" s="102">
        <v>59</v>
      </c>
      <c r="E7" s="102">
        <v>63</v>
      </c>
      <c r="F7" s="102">
        <v>93</v>
      </c>
      <c r="G7" s="106">
        <f t="shared" si="0"/>
        <v>0.47619047619047628</v>
      </c>
      <c r="H7" s="71">
        <f t="shared" si="1"/>
        <v>-0.14981050094856652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26</v>
      </c>
      <c r="C8" s="102">
        <v>27</v>
      </c>
      <c r="D8" s="102">
        <v>353</v>
      </c>
      <c r="E8" s="102">
        <v>309</v>
      </c>
      <c r="F8" s="102">
        <v>29</v>
      </c>
      <c r="G8" s="106">
        <f t="shared" si="0"/>
        <v>-0.90614886731391586</v>
      </c>
      <c r="H8" s="71">
        <f t="shared" si="1"/>
        <v>2.7675877432852491E-2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7</v>
      </c>
      <c r="C9" s="102">
        <v>37</v>
      </c>
      <c r="D9" s="102">
        <v>35</v>
      </c>
      <c r="E9" s="102">
        <v>40</v>
      </c>
      <c r="F9" s="102">
        <v>44</v>
      </c>
      <c r="G9" s="106">
        <f t="shared" si="0"/>
        <v>0.10000000000000009</v>
      </c>
      <c r="H9" s="71">
        <f t="shared" si="1"/>
        <v>0.58339277569150072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2</v>
      </c>
      <c r="D10" s="102">
        <v>0</v>
      </c>
      <c r="E10" s="102">
        <v>5</v>
      </c>
      <c r="F10" s="102">
        <v>5</v>
      </c>
      <c r="G10" s="106">
        <f t="shared" si="0"/>
        <v>0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18</v>
      </c>
      <c r="D11" s="102">
        <v>5</v>
      </c>
      <c r="E11" s="102">
        <v>12</v>
      </c>
      <c r="F11" s="102">
        <v>7</v>
      </c>
      <c r="G11" s="106">
        <f t="shared" si="0"/>
        <v>-0.41666666666666663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2</v>
      </c>
      <c r="C12" s="102">
        <v>11</v>
      </c>
      <c r="D12" s="102">
        <v>10</v>
      </c>
      <c r="E12" s="102">
        <v>9</v>
      </c>
      <c r="F12" s="102">
        <v>10</v>
      </c>
      <c r="G12" s="106">
        <f t="shared" si="0"/>
        <v>0.11111111111111116</v>
      </c>
      <c r="H12" s="71">
        <f t="shared" si="1"/>
        <v>0.4953487812212205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2">
        <v>6</v>
      </c>
      <c r="E13" s="102">
        <v>2</v>
      </c>
      <c r="F13" s="102">
        <v>6</v>
      </c>
      <c r="G13" s="106">
        <f t="shared" si="0"/>
        <v>2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2</v>
      </c>
      <c r="D14" s="102">
        <v>0</v>
      </c>
      <c r="E14" s="102">
        <v>4</v>
      </c>
      <c r="F14" s="102">
        <v>0</v>
      </c>
      <c r="G14" s="106">
        <f t="shared" si="0"/>
        <v>-1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9</v>
      </c>
      <c r="C15" s="102">
        <v>10</v>
      </c>
      <c r="D15" s="102">
        <v>11</v>
      </c>
      <c r="E15" s="102">
        <v>10</v>
      </c>
      <c r="F15" s="102">
        <v>7</v>
      </c>
      <c r="G15" s="106">
        <f t="shared" si="0"/>
        <v>-0.30000000000000004</v>
      </c>
      <c r="H15" s="71">
        <f t="shared" si="1"/>
        <v>-6.0895584246247525E-2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2</v>
      </c>
      <c r="C16" s="102">
        <v>8</v>
      </c>
      <c r="D16" s="102">
        <v>2</v>
      </c>
      <c r="E16" s="102">
        <v>10</v>
      </c>
      <c r="F16" s="102">
        <v>8</v>
      </c>
      <c r="G16" s="106">
        <f t="shared" si="0"/>
        <v>-0.19999999999999996</v>
      </c>
      <c r="H16" s="71">
        <f t="shared" si="1"/>
        <v>0.41421356237309492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2">
        <v>0</v>
      </c>
      <c r="E17" s="102">
        <v>0</v>
      </c>
      <c r="F17" s="102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13</v>
      </c>
      <c r="D19" s="102">
        <v>4</v>
      </c>
      <c r="E19" s="102">
        <v>6</v>
      </c>
      <c r="F19" s="102">
        <v>4</v>
      </c>
      <c r="G19" s="106">
        <f t="shared" si="0"/>
        <v>-0.33333333333333337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2</v>
      </c>
      <c r="D20" s="102">
        <v>3</v>
      </c>
      <c r="E20" s="102">
        <v>0</v>
      </c>
      <c r="F20" s="102">
        <v>4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3</v>
      </c>
      <c r="D21" s="102">
        <v>4</v>
      </c>
      <c r="E21" s="102">
        <v>2</v>
      </c>
      <c r="F21" s="102">
        <v>0</v>
      </c>
      <c r="G21" s="106">
        <f t="shared" si="0"/>
        <v>-1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0</v>
      </c>
      <c r="E23" s="102">
        <v>3</v>
      </c>
      <c r="F23" s="102">
        <v>0</v>
      </c>
      <c r="G23" s="106">
        <f t="shared" si="0"/>
        <v>-1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2">
        <v>0</v>
      </c>
      <c r="E24" s="102">
        <v>0</v>
      </c>
      <c r="F24" s="102">
        <v>1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2</v>
      </c>
      <c r="D25" s="102">
        <v>0</v>
      </c>
      <c r="E25" s="102">
        <v>1</v>
      </c>
      <c r="F25" s="102">
        <v>4</v>
      </c>
      <c r="G25" s="106">
        <f t="shared" si="0"/>
        <v>3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4</v>
      </c>
      <c r="C27" s="102">
        <v>13</v>
      </c>
      <c r="D27" s="102">
        <v>4</v>
      </c>
      <c r="E27" s="102">
        <v>4</v>
      </c>
      <c r="F27" s="102">
        <v>7</v>
      </c>
      <c r="G27" s="106">
        <f t="shared" si="0"/>
        <v>0.75</v>
      </c>
      <c r="H27" s="71">
        <f t="shared" si="1"/>
        <v>0.15016331689560292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2">
        <v>3</v>
      </c>
      <c r="E28" s="102">
        <v>2</v>
      </c>
      <c r="F28" s="102">
        <v>1</v>
      </c>
      <c r="G28" s="106">
        <f t="shared" si="0"/>
        <v>-0.5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0</v>
      </c>
      <c r="E29" s="102">
        <v>1</v>
      </c>
      <c r="F29" s="102">
        <v>2</v>
      </c>
      <c r="G29" s="106">
        <f t="shared" si="0"/>
        <v>1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4</v>
      </c>
      <c r="C34" s="102">
        <v>0</v>
      </c>
      <c r="D34" s="102">
        <v>6</v>
      </c>
      <c r="E34" s="102">
        <v>3</v>
      </c>
      <c r="F34" s="102">
        <v>6</v>
      </c>
      <c r="G34" s="106">
        <f t="shared" si="0"/>
        <v>1</v>
      </c>
      <c r="H34" s="71">
        <f t="shared" si="1"/>
        <v>0.1066819197003217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12</v>
      </c>
      <c r="D36" s="108">
        <f t="shared" si="2"/>
        <v>9</v>
      </c>
      <c r="E36" s="108">
        <f t="shared" si="2"/>
        <v>13</v>
      </c>
      <c r="F36" s="108">
        <v>5</v>
      </c>
      <c r="G36" s="106">
        <f t="shared" si="0"/>
        <v>-0.61538461538461542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670</v>
      </c>
      <c r="C37" s="81">
        <v>820</v>
      </c>
      <c r="D37" s="81">
        <v>1277</v>
      </c>
      <c r="E37" s="81">
        <v>1218</v>
      </c>
      <c r="F37" s="81">
        <v>1134</v>
      </c>
      <c r="G37" s="84">
        <f t="shared" si="0"/>
        <v>-6.8965517241379337E-2</v>
      </c>
      <c r="H37" s="85">
        <f t="shared" si="1"/>
        <v>0.14060314034458599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2825</v>
      </c>
      <c r="C38" s="81">
        <v>1884</v>
      </c>
      <c r="D38" s="81">
        <v>2933</v>
      </c>
      <c r="E38" s="81">
        <v>2885</v>
      </c>
      <c r="F38" s="81">
        <v>2845</v>
      </c>
      <c r="G38" s="84">
        <f t="shared" si="0"/>
        <v>-1.3864818024263426E-2</v>
      </c>
      <c r="H38" s="84">
        <f t="shared" si="1"/>
        <v>1.7652319357768231E-3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</row>
    <row r="56" spans="1:3" x14ac:dyDescent="0.2">
      <c r="B56" s="21"/>
    </row>
    <row r="57" spans="1:3" x14ac:dyDescent="0.2">
      <c r="B57" s="21"/>
    </row>
    <row r="58" spans="1:3" x14ac:dyDescent="0.2">
      <c r="B58" s="21"/>
    </row>
    <row r="59" spans="1:3" x14ac:dyDescent="0.2">
      <c r="B59" s="21"/>
    </row>
    <row r="60" spans="1:3" x14ac:dyDescent="0.2">
      <c r="B60" s="21"/>
    </row>
    <row r="61" spans="1:3" x14ac:dyDescent="0.2">
      <c r="B61" s="21"/>
    </row>
    <row r="62" spans="1:3" x14ac:dyDescent="0.2">
      <c r="B62" s="21"/>
    </row>
    <row r="63" spans="1:3" x14ac:dyDescent="0.2">
      <c r="B63" s="21"/>
    </row>
    <row r="64" spans="1:3" x14ac:dyDescent="0.2">
      <c r="B64" s="21"/>
    </row>
    <row r="65" spans="2:2" x14ac:dyDescent="0.2">
      <c r="B65" s="21"/>
    </row>
    <row r="66" spans="2:2" x14ac:dyDescent="0.2">
      <c r="B66" s="21"/>
    </row>
    <row r="67" spans="2:2" x14ac:dyDescent="0.2">
      <c r="B67" s="21"/>
    </row>
    <row r="68" spans="2:2" x14ac:dyDescent="0.2">
      <c r="B68" s="21"/>
    </row>
    <row r="69" spans="2:2" x14ac:dyDescent="0.2">
      <c r="B69" s="21"/>
    </row>
    <row r="70" spans="2:2" x14ac:dyDescent="0.2">
      <c r="B70" s="21"/>
    </row>
    <row r="71" spans="2:2" x14ac:dyDescent="0.2">
      <c r="B71" s="21"/>
    </row>
    <row r="72" spans="2:2" x14ac:dyDescent="0.2">
      <c r="B72" s="21"/>
    </row>
    <row r="73" spans="2:2" x14ac:dyDescent="0.2">
      <c r="B73" s="21"/>
    </row>
    <row r="74" spans="2:2" x14ac:dyDescent="0.2">
      <c r="B74" s="21"/>
    </row>
    <row r="75" spans="2:2" x14ac:dyDescent="0.2">
      <c r="B75" s="21"/>
    </row>
    <row r="76" spans="2:2" x14ac:dyDescent="0.2">
      <c r="B76" s="21"/>
    </row>
    <row r="77" spans="2:2" x14ac:dyDescent="0.2">
      <c r="B77" s="21"/>
    </row>
    <row r="78" spans="2:2" x14ac:dyDescent="0.2">
      <c r="B78" s="21"/>
    </row>
    <row r="79" spans="2:2" x14ac:dyDescent="0.2">
      <c r="B79" s="21"/>
    </row>
    <row r="80" spans="2:2" x14ac:dyDescent="0.2">
      <c r="B80" s="21"/>
    </row>
    <row r="81" spans="2:2" x14ac:dyDescent="0.2">
      <c r="B81" s="21"/>
    </row>
    <row r="82" spans="2:2" x14ac:dyDescent="0.2">
      <c r="B82" s="21"/>
    </row>
    <row r="83" spans="2:2" x14ac:dyDescent="0.2">
      <c r="B83" s="21"/>
    </row>
    <row r="84" spans="2:2" x14ac:dyDescent="0.2">
      <c r="B84" s="21"/>
    </row>
    <row r="85" spans="2:2" x14ac:dyDescent="0.2">
      <c r="B85" s="21"/>
    </row>
    <row r="86" spans="2:2" x14ac:dyDescent="0.2">
      <c r="B86" s="21"/>
    </row>
    <row r="87" spans="2:2" x14ac:dyDescent="0.2">
      <c r="B87" s="21"/>
    </row>
    <row r="88" spans="2:2" x14ac:dyDescent="0.2">
      <c r="B88" s="21"/>
    </row>
    <row r="89" spans="2:2" x14ac:dyDescent="0.2">
      <c r="B89" s="21"/>
    </row>
    <row r="90" spans="2:2" x14ac:dyDescent="0.2">
      <c r="B90" s="21"/>
    </row>
    <row r="91" spans="2:2" x14ac:dyDescent="0.2">
      <c r="B91" s="21"/>
    </row>
    <row r="92" spans="2:2" x14ac:dyDescent="0.2">
      <c r="B92" s="21"/>
    </row>
    <row r="93" spans="2:2" x14ac:dyDescent="0.2">
      <c r="B93" s="21"/>
    </row>
    <row r="94" spans="2:2" x14ac:dyDescent="0.2">
      <c r="B94" s="21"/>
    </row>
    <row r="95" spans="2:2" x14ac:dyDescent="0.2">
      <c r="B95" s="21"/>
    </row>
    <row r="96" spans="2:2" x14ac:dyDescent="0.2">
      <c r="B96" s="21"/>
    </row>
    <row r="97" spans="2:2" x14ac:dyDescent="0.2">
      <c r="B97" s="21"/>
    </row>
    <row r="98" spans="2:2" x14ac:dyDescent="0.2">
      <c r="B98" s="21"/>
    </row>
    <row r="99" spans="2:2" x14ac:dyDescent="0.2">
      <c r="B99" s="21"/>
    </row>
    <row r="100" spans="2:2" x14ac:dyDescent="0.2">
      <c r="B100" s="21"/>
    </row>
    <row r="101" spans="2:2" x14ac:dyDescent="0.2">
      <c r="B101" s="21"/>
    </row>
    <row r="102" spans="2:2" x14ac:dyDescent="0.2">
      <c r="B102" s="21"/>
    </row>
    <row r="103" spans="2:2" x14ac:dyDescent="0.2">
      <c r="B103" s="21"/>
    </row>
    <row r="104" spans="2:2" x14ac:dyDescent="0.2">
      <c r="B104" s="21"/>
    </row>
    <row r="105" spans="2:2" x14ac:dyDescent="0.2">
      <c r="B105" s="21"/>
    </row>
    <row r="106" spans="2:2" x14ac:dyDescent="0.2">
      <c r="B106" s="21"/>
    </row>
    <row r="107" spans="2:2" x14ac:dyDescent="0.2">
      <c r="B107" s="21"/>
    </row>
    <row r="108" spans="2:2" x14ac:dyDescent="0.2">
      <c r="B108" s="21"/>
    </row>
    <row r="109" spans="2:2" x14ac:dyDescent="0.2">
      <c r="B109" s="21"/>
    </row>
    <row r="110" spans="2:2" x14ac:dyDescent="0.2">
      <c r="B110" s="21"/>
    </row>
    <row r="111" spans="2:2" x14ac:dyDescent="0.2">
      <c r="B111" s="21"/>
    </row>
    <row r="112" spans="2:2" x14ac:dyDescent="0.2">
      <c r="B112" s="21"/>
    </row>
    <row r="113" spans="2:2" x14ac:dyDescent="0.2">
      <c r="B113" s="21"/>
    </row>
    <row r="114" spans="2:2" x14ac:dyDescent="0.2">
      <c r="B114" s="21"/>
    </row>
    <row r="115" spans="2:2" x14ac:dyDescent="0.2">
      <c r="B115" s="21"/>
    </row>
    <row r="116" spans="2:2" x14ac:dyDescent="0.2">
      <c r="B116" s="21"/>
    </row>
    <row r="117" spans="2:2" x14ac:dyDescent="0.2">
      <c r="B117" s="21"/>
    </row>
    <row r="118" spans="2:2" x14ac:dyDescent="0.2">
      <c r="B118" s="21"/>
    </row>
    <row r="119" spans="2:2" x14ac:dyDescent="0.2">
      <c r="B119" s="21"/>
    </row>
    <row r="120" spans="2:2" x14ac:dyDescent="0.2">
      <c r="B120" s="21"/>
    </row>
    <row r="121" spans="2:2" x14ac:dyDescent="0.2">
      <c r="B121" s="21"/>
    </row>
    <row r="122" spans="2:2" x14ac:dyDescent="0.2">
      <c r="B122" s="21"/>
    </row>
    <row r="123" spans="2:2" x14ac:dyDescent="0.2">
      <c r="B123" s="21"/>
    </row>
    <row r="124" spans="2:2" x14ac:dyDescent="0.2">
      <c r="B124" s="21"/>
    </row>
    <row r="125" spans="2:2" x14ac:dyDescent="0.2">
      <c r="B125" s="21"/>
    </row>
    <row r="126" spans="2:2" x14ac:dyDescent="0.2">
      <c r="B126" s="21"/>
    </row>
    <row r="127" spans="2:2" x14ac:dyDescent="0.2">
      <c r="B127" s="21"/>
    </row>
    <row r="128" spans="2:2" x14ac:dyDescent="0.2">
      <c r="B128" s="21"/>
    </row>
    <row r="129" spans="2:2" x14ac:dyDescent="0.2">
      <c r="B129" s="21"/>
    </row>
    <row r="130" spans="2:2" x14ac:dyDescent="0.2">
      <c r="B130" s="21"/>
    </row>
    <row r="131" spans="2:2" x14ac:dyDescent="0.2">
      <c r="B131" s="21"/>
    </row>
    <row r="132" spans="2:2" x14ac:dyDescent="0.2">
      <c r="B132" s="21"/>
    </row>
    <row r="133" spans="2:2" x14ac:dyDescent="0.2">
      <c r="B133" s="21"/>
    </row>
    <row r="134" spans="2:2" x14ac:dyDescent="0.2">
      <c r="B134" s="21"/>
    </row>
    <row r="135" spans="2:2" x14ac:dyDescent="0.2">
      <c r="B135" s="21"/>
    </row>
    <row r="136" spans="2:2" x14ac:dyDescent="0.2">
      <c r="B136" s="21"/>
    </row>
    <row r="137" spans="2:2" x14ac:dyDescent="0.2">
      <c r="B137" s="21"/>
    </row>
    <row r="138" spans="2:2" x14ac:dyDescent="0.2">
      <c r="B138" s="21"/>
    </row>
    <row r="139" spans="2:2" x14ac:dyDescent="0.2">
      <c r="B139" s="21"/>
    </row>
    <row r="140" spans="2:2" x14ac:dyDescent="0.2">
      <c r="B140" s="21"/>
    </row>
    <row r="141" spans="2:2" x14ac:dyDescent="0.2">
      <c r="B141" s="21"/>
    </row>
    <row r="142" spans="2:2" x14ac:dyDescent="0.2">
      <c r="B142" s="21"/>
    </row>
    <row r="143" spans="2:2" x14ac:dyDescent="0.2">
      <c r="B143" s="21"/>
    </row>
    <row r="144" spans="2:2" x14ac:dyDescent="0.2">
      <c r="B144" s="21"/>
    </row>
    <row r="145" spans="2:2" x14ac:dyDescent="0.2">
      <c r="B145" s="21"/>
    </row>
    <row r="146" spans="2:2" x14ac:dyDescent="0.2">
      <c r="B146" s="21"/>
    </row>
    <row r="147" spans="2:2" x14ac:dyDescent="0.2">
      <c r="B147" s="21"/>
    </row>
    <row r="148" spans="2:2" x14ac:dyDescent="0.2">
      <c r="B148" s="21"/>
    </row>
    <row r="149" spans="2:2" x14ac:dyDescent="0.2">
      <c r="B149" s="21"/>
    </row>
    <row r="150" spans="2:2" x14ac:dyDescent="0.2">
      <c r="B150" s="21"/>
    </row>
    <row r="151" spans="2:2" x14ac:dyDescent="0.2">
      <c r="B151" s="21"/>
    </row>
    <row r="152" spans="2:2" x14ac:dyDescent="0.2">
      <c r="B152" s="21"/>
    </row>
    <row r="153" spans="2:2" x14ac:dyDescent="0.2">
      <c r="B153" s="21"/>
    </row>
    <row r="154" spans="2:2" x14ac:dyDescent="0.2">
      <c r="B154" s="21"/>
    </row>
    <row r="155" spans="2:2" x14ac:dyDescent="0.2">
      <c r="B155" s="21"/>
    </row>
    <row r="156" spans="2:2" x14ac:dyDescent="0.2">
      <c r="B156" s="21"/>
    </row>
    <row r="157" spans="2:2" x14ac:dyDescent="0.2">
      <c r="B157" s="21"/>
    </row>
    <row r="158" spans="2:2" x14ac:dyDescent="0.2">
      <c r="B158" s="21"/>
    </row>
    <row r="159" spans="2:2" x14ac:dyDescent="0.2">
      <c r="B159" s="21"/>
    </row>
    <row r="160" spans="2:2" x14ac:dyDescent="0.2">
      <c r="B160" s="21"/>
    </row>
    <row r="161" spans="2:2" x14ac:dyDescent="0.2">
      <c r="B161" s="21"/>
    </row>
    <row r="162" spans="2:2" x14ac:dyDescent="0.2">
      <c r="B162" s="21"/>
    </row>
    <row r="163" spans="2:2" x14ac:dyDescent="0.2">
      <c r="B163" s="21"/>
    </row>
    <row r="164" spans="2:2" x14ac:dyDescent="0.2">
      <c r="B164" s="21"/>
    </row>
    <row r="165" spans="2:2" x14ac:dyDescent="0.2">
      <c r="B165" s="21"/>
    </row>
    <row r="166" spans="2:2" x14ac:dyDescent="0.2">
      <c r="B166" s="21"/>
    </row>
    <row r="167" spans="2:2" x14ac:dyDescent="0.2">
      <c r="B167" s="21"/>
    </row>
    <row r="168" spans="2:2" x14ac:dyDescent="0.2">
      <c r="B168" s="21"/>
    </row>
    <row r="169" spans="2:2" x14ac:dyDescent="0.2">
      <c r="B169" s="21"/>
    </row>
    <row r="170" spans="2:2" x14ac:dyDescent="0.2">
      <c r="B170" s="21"/>
    </row>
    <row r="171" spans="2:2" x14ac:dyDescent="0.2">
      <c r="B171" s="21"/>
    </row>
    <row r="172" spans="2:2" x14ac:dyDescent="0.2">
      <c r="B172" s="21"/>
    </row>
    <row r="173" spans="2:2" x14ac:dyDescent="0.2">
      <c r="B173" s="21"/>
    </row>
    <row r="174" spans="2:2" x14ac:dyDescent="0.2">
      <c r="B174" s="21"/>
    </row>
    <row r="175" spans="2:2" x14ac:dyDescent="0.2">
      <c r="B175" s="21"/>
    </row>
    <row r="176" spans="2:2" x14ac:dyDescent="0.2">
      <c r="B176" s="21"/>
    </row>
    <row r="177" spans="2:2" x14ac:dyDescent="0.2">
      <c r="B177" s="21"/>
    </row>
    <row r="178" spans="2:2" x14ac:dyDescent="0.2">
      <c r="B178" s="21"/>
    </row>
    <row r="179" spans="2:2" x14ac:dyDescent="0.2">
      <c r="B179" s="21"/>
    </row>
  </sheetData>
  <conditionalFormatting sqref="J5:J38">
    <cfRule type="cellIs" dxfId="8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103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5" t="s">
        <v>137</v>
      </c>
      <c r="C5" s="45" t="s">
        <v>137</v>
      </c>
      <c r="D5" s="45" t="s">
        <v>137</v>
      </c>
      <c r="E5" s="102">
        <v>188</v>
      </c>
      <c r="F5" s="102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48" t="s">
        <v>137</v>
      </c>
      <c r="C6" s="48" t="s">
        <v>137</v>
      </c>
      <c r="D6" s="48" t="s">
        <v>137</v>
      </c>
      <c r="E6" s="102">
        <v>101</v>
      </c>
      <c r="F6" s="102" t="s">
        <v>140</v>
      </c>
      <c r="G6" s="71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48" t="s">
        <v>137</v>
      </c>
      <c r="C7" s="48" t="s">
        <v>137</v>
      </c>
      <c r="D7" s="48" t="s">
        <v>137</v>
      </c>
      <c r="E7" s="102">
        <v>4</v>
      </c>
      <c r="F7" s="102" t="s">
        <v>140</v>
      </c>
      <c r="G7" s="71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48" t="s">
        <v>137</v>
      </c>
      <c r="C8" s="48" t="s">
        <v>137</v>
      </c>
      <c r="D8" s="48" t="s">
        <v>137</v>
      </c>
      <c r="E8" s="102">
        <v>0</v>
      </c>
      <c r="F8" s="102" t="s">
        <v>140</v>
      </c>
      <c r="G8" s="71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48" t="s">
        <v>137</v>
      </c>
      <c r="C9" s="48" t="s">
        <v>137</v>
      </c>
      <c r="D9" s="48" t="s">
        <v>137</v>
      </c>
      <c r="E9" s="102">
        <v>0</v>
      </c>
      <c r="F9" s="102" t="s">
        <v>140</v>
      </c>
      <c r="G9" s="71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48" t="s">
        <v>137</v>
      </c>
      <c r="C10" s="48" t="s">
        <v>137</v>
      </c>
      <c r="D10" s="48" t="s">
        <v>137</v>
      </c>
      <c r="E10" s="102">
        <v>0</v>
      </c>
      <c r="F10" s="102" t="s">
        <v>140</v>
      </c>
      <c r="G10" s="71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48" t="s">
        <v>137</v>
      </c>
      <c r="C11" s="48" t="s">
        <v>137</v>
      </c>
      <c r="D11" s="48" t="s">
        <v>137</v>
      </c>
      <c r="E11" s="102">
        <v>0</v>
      </c>
      <c r="F11" s="102" t="s">
        <v>140</v>
      </c>
      <c r="G11" s="71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48" t="s">
        <v>137</v>
      </c>
      <c r="C12" s="48" t="s">
        <v>137</v>
      </c>
      <c r="D12" s="48" t="s">
        <v>137</v>
      </c>
      <c r="E12" s="102">
        <v>0</v>
      </c>
      <c r="F12" s="102" t="s">
        <v>140</v>
      </c>
      <c r="G12" s="71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48" t="s">
        <v>137</v>
      </c>
      <c r="C13" s="48" t="s">
        <v>137</v>
      </c>
      <c r="D13" s="48" t="s">
        <v>137</v>
      </c>
      <c r="E13" s="102">
        <v>0</v>
      </c>
      <c r="F13" s="102" t="s">
        <v>140</v>
      </c>
      <c r="G13" s="71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48" t="s">
        <v>137</v>
      </c>
      <c r="C14" s="48" t="s">
        <v>137</v>
      </c>
      <c r="D14" s="48" t="s">
        <v>137</v>
      </c>
      <c r="E14" s="102">
        <v>1</v>
      </c>
      <c r="F14" s="102" t="s">
        <v>140</v>
      </c>
      <c r="G14" s="71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48" t="s">
        <v>137</v>
      </c>
      <c r="C15" s="48" t="s">
        <v>137</v>
      </c>
      <c r="D15" s="48" t="s">
        <v>137</v>
      </c>
      <c r="E15" s="102">
        <v>0</v>
      </c>
      <c r="F15" s="102" t="s">
        <v>140</v>
      </c>
      <c r="G15" s="71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48" t="s">
        <v>137</v>
      </c>
      <c r="C16" s="48" t="s">
        <v>137</v>
      </c>
      <c r="D16" s="48" t="s">
        <v>137</v>
      </c>
      <c r="E16" s="102">
        <v>0</v>
      </c>
      <c r="F16" s="102" t="s">
        <v>140</v>
      </c>
      <c r="G16" s="71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48" t="s">
        <v>137</v>
      </c>
      <c r="C17" s="48" t="s">
        <v>137</v>
      </c>
      <c r="D17" s="48" t="s">
        <v>137</v>
      </c>
      <c r="E17" s="102">
        <v>0</v>
      </c>
      <c r="F17" s="102" t="s">
        <v>140</v>
      </c>
      <c r="G17" s="71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48" t="s">
        <v>137</v>
      </c>
      <c r="C18" s="48" t="s">
        <v>137</v>
      </c>
      <c r="D18" s="48" t="s">
        <v>137</v>
      </c>
      <c r="E18" s="102">
        <v>0</v>
      </c>
      <c r="F18" s="102" t="s">
        <v>140</v>
      </c>
      <c r="G18" s="71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48" t="s">
        <v>137</v>
      </c>
      <c r="C19" s="48" t="s">
        <v>137</v>
      </c>
      <c r="D19" s="48" t="s">
        <v>137</v>
      </c>
      <c r="E19" s="102">
        <v>0</v>
      </c>
      <c r="F19" s="102" t="s">
        <v>140</v>
      </c>
      <c r="G19" s="71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48" t="s">
        <v>137</v>
      </c>
      <c r="C20" s="48" t="s">
        <v>137</v>
      </c>
      <c r="D20" s="48" t="s">
        <v>137</v>
      </c>
      <c r="E20" s="102">
        <v>64</v>
      </c>
      <c r="F20" s="102" t="s">
        <v>140</v>
      </c>
      <c r="G20" s="71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48" t="s">
        <v>137</v>
      </c>
      <c r="C21" s="48" t="s">
        <v>137</v>
      </c>
      <c r="D21" s="48" t="s">
        <v>137</v>
      </c>
      <c r="E21" s="102">
        <v>0</v>
      </c>
      <c r="F21" s="102" t="s">
        <v>140</v>
      </c>
      <c r="G21" s="71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48" t="s">
        <v>137</v>
      </c>
      <c r="C22" s="48" t="s">
        <v>137</v>
      </c>
      <c r="D22" s="48" t="s">
        <v>137</v>
      </c>
      <c r="E22" s="102">
        <v>0</v>
      </c>
      <c r="F22" s="102" t="s">
        <v>140</v>
      </c>
      <c r="G22" s="71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48" t="s">
        <v>137</v>
      </c>
      <c r="C23" s="48" t="s">
        <v>137</v>
      </c>
      <c r="D23" s="48" t="s">
        <v>137</v>
      </c>
      <c r="E23" s="102">
        <v>0</v>
      </c>
      <c r="F23" s="102" t="s">
        <v>140</v>
      </c>
      <c r="G23" s="71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48" t="s">
        <v>137</v>
      </c>
      <c r="C24" s="48" t="s">
        <v>137</v>
      </c>
      <c r="D24" s="48" t="s">
        <v>137</v>
      </c>
      <c r="E24" s="102">
        <v>0</v>
      </c>
      <c r="F24" s="102" t="s">
        <v>140</v>
      </c>
      <c r="G24" s="71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48" t="s">
        <v>137</v>
      </c>
      <c r="C25" s="48" t="s">
        <v>137</v>
      </c>
      <c r="D25" s="48" t="s">
        <v>137</v>
      </c>
      <c r="E25" s="102">
        <v>0</v>
      </c>
      <c r="F25" s="102" t="s">
        <v>140</v>
      </c>
      <c r="G25" s="71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48" t="s">
        <v>137</v>
      </c>
      <c r="C26" s="48" t="s">
        <v>137</v>
      </c>
      <c r="D26" s="48" t="s">
        <v>137</v>
      </c>
      <c r="E26" s="102">
        <v>0</v>
      </c>
      <c r="F26" s="102" t="s">
        <v>140</v>
      </c>
      <c r="G26" s="71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48" t="s">
        <v>137</v>
      </c>
      <c r="C27" s="48" t="s">
        <v>137</v>
      </c>
      <c r="D27" s="48" t="s">
        <v>137</v>
      </c>
      <c r="E27" s="102">
        <v>0</v>
      </c>
      <c r="F27" s="102" t="s">
        <v>140</v>
      </c>
      <c r="G27" s="71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48" t="s">
        <v>137</v>
      </c>
      <c r="C28" s="48" t="s">
        <v>137</v>
      </c>
      <c r="D28" s="48" t="s">
        <v>137</v>
      </c>
      <c r="E28" s="102">
        <v>0</v>
      </c>
      <c r="F28" s="102" t="s">
        <v>140</v>
      </c>
      <c r="G28" s="71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48" t="s">
        <v>137</v>
      </c>
      <c r="C29" s="48" t="s">
        <v>137</v>
      </c>
      <c r="D29" s="48" t="s">
        <v>137</v>
      </c>
      <c r="E29" s="102">
        <v>0</v>
      </c>
      <c r="F29" s="102" t="s">
        <v>140</v>
      </c>
      <c r="G29" s="71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48" t="s">
        <v>137</v>
      </c>
      <c r="C30" s="48" t="s">
        <v>137</v>
      </c>
      <c r="D30" s="48" t="s">
        <v>137</v>
      </c>
      <c r="E30" s="102">
        <v>0</v>
      </c>
      <c r="F30" s="102" t="s">
        <v>140</v>
      </c>
      <c r="G30" s="71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48" t="s">
        <v>137</v>
      </c>
      <c r="C31" s="48" t="s">
        <v>137</v>
      </c>
      <c r="D31" s="48" t="s">
        <v>137</v>
      </c>
      <c r="E31" s="102">
        <v>0</v>
      </c>
      <c r="F31" s="102" t="s">
        <v>140</v>
      </c>
      <c r="G31" s="71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48" t="s">
        <v>137</v>
      </c>
      <c r="C32" s="48" t="s">
        <v>137</v>
      </c>
      <c r="D32" s="48" t="s">
        <v>137</v>
      </c>
      <c r="E32" s="102">
        <v>0</v>
      </c>
      <c r="F32" s="102" t="s">
        <v>140</v>
      </c>
      <c r="G32" s="71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48" t="s">
        <v>137</v>
      </c>
      <c r="C33" s="48" t="s">
        <v>137</v>
      </c>
      <c r="D33" s="48" t="s">
        <v>137</v>
      </c>
      <c r="E33" s="102">
        <v>0</v>
      </c>
      <c r="F33" s="102" t="s">
        <v>140</v>
      </c>
      <c r="G33" s="71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48" t="s">
        <v>137</v>
      </c>
      <c r="C34" s="48" t="s">
        <v>137</v>
      </c>
      <c r="D34" s="48" t="s">
        <v>137</v>
      </c>
      <c r="E34" s="102">
        <v>0</v>
      </c>
      <c r="F34" s="102" t="s">
        <v>140</v>
      </c>
      <c r="G34" s="71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48" t="s">
        <v>137</v>
      </c>
      <c r="C35" s="48" t="s">
        <v>137</v>
      </c>
      <c r="D35" s="48" t="s">
        <v>137</v>
      </c>
      <c r="E35" s="102">
        <v>0</v>
      </c>
      <c r="F35" s="102" t="s">
        <v>140</v>
      </c>
      <c r="G35" s="71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48" t="s">
        <v>137</v>
      </c>
      <c r="C36" s="48" t="s">
        <v>137</v>
      </c>
      <c r="D36" s="48" t="s">
        <v>137</v>
      </c>
      <c r="E36" s="108">
        <f t="shared" ref="E36" si="0">E38-SUM(E5:E35)</f>
        <v>0</v>
      </c>
      <c r="F36" s="108" t="s">
        <v>140</v>
      </c>
      <c r="G36" s="71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120" t="s">
        <v>137</v>
      </c>
      <c r="C37" s="120" t="s">
        <v>137</v>
      </c>
      <c r="D37" s="120" t="s">
        <v>137</v>
      </c>
      <c r="E37" s="81">
        <v>170</v>
      </c>
      <c r="F37" s="81" t="s">
        <v>140</v>
      </c>
      <c r="G37" s="85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120" t="s">
        <v>137</v>
      </c>
      <c r="C38" s="120" t="s">
        <v>137</v>
      </c>
      <c r="D38" s="120" t="s">
        <v>137</v>
      </c>
      <c r="E38" s="81">
        <v>358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8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126</v>
      </c>
      <c r="B1" s="91"/>
      <c r="C1" s="91"/>
      <c r="D1" s="91"/>
      <c r="E1" s="91"/>
      <c r="F1" s="91"/>
      <c r="G1" s="91"/>
      <c r="H1" s="91"/>
      <c r="I1" s="96" t="s">
        <v>49</v>
      </c>
    </row>
    <row r="2" spans="1:10" s="40" customFormat="1" ht="18.75" customHeight="1" x14ac:dyDescent="0.3">
      <c r="A2" s="75" t="s">
        <v>127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30">
        <v>300367</v>
      </c>
      <c r="C5" s="20">
        <v>320752</v>
      </c>
      <c r="D5" s="60">
        <v>356009</v>
      </c>
      <c r="E5" s="61">
        <v>396345</v>
      </c>
      <c r="F5" s="61">
        <v>412894</v>
      </c>
      <c r="G5" s="34">
        <f>IF(E5&gt;0,F5/E5-1,"-")</f>
        <v>4.1754027425601414E-2</v>
      </c>
      <c r="H5" s="35">
        <f>IF(B5&gt;0,((F5/B5)^(1/4)-1),"-")</f>
        <v>8.279586535338912E-2</v>
      </c>
      <c r="I5" s="45" t="s">
        <v>5</v>
      </c>
      <c r="J5" s="46"/>
    </row>
    <row r="6" spans="1:10" ht="14.1" customHeight="1" x14ac:dyDescent="0.2">
      <c r="A6" s="47" t="s">
        <v>8</v>
      </c>
      <c r="B6" s="18">
        <v>305187</v>
      </c>
      <c r="C6" s="12">
        <v>311072</v>
      </c>
      <c r="D6" s="61">
        <v>333160</v>
      </c>
      <c r="E6" s="61">
        <v>334454</v>
      </c>
      <c r="F6" s="61">
        <v>351715</v>
      </c>
      <c r="G6" s="34">
        <f t="shared" ref="G6:G38" si="0">IF(E6&gt;0,F6/E6-1,"-")</f>
        <v>5.1609488898323841E-2</v>
      </c>
      <c r="H6" s="35">
        <f t="shared" ref="H6:H38" si="1">IF(B6&gt;0,((F6/B6)^(1/4)-1),"-")</f>
        <v>3.6110834546709603E-2</v>
      </c>
      <c r="I6" s="48" t="s">
        <v>9</v>
      </c>
      <c r="J6" s="46"/>
    </row>
    <row r="7" spans="1:10" ht="14.1" customHeight="1" x14ac:dyDescent="0.2">
      <c r="A7" s="47" t="s">
        <v>10</v>
      </c>
      <c r="B7" s="18">
        <v>87821</v>
      </c>
      <c r="C7" s="12">
        <v>79086</v>
      </c>
      <c r="D7" s="61">
        <v>86458</v>
      </c>
      <c r="E7" s="61">
        <v>95480</v>
      </c>
      <c r="F7" s="61">
        <v>95622</v>
      </c>
      <c r="G7" s="34">
        <f t="shared" si="0"/>
        <v>1.4872224549644653E-3</v>
      </c>
      <c r="H7" s="35">
        <f t="shared" si="1"/>
        <v>2.1503505285012325E-2</v>
      </c>
      <c r="I7" s="48" t="s">
        <v>11</v>
      </c>
      <c r="J7" s="46"/>
    </row>
    <row r="8" spans="1:10" ht="14.1" customHeight="1" x14ac:dyDescent="0.2">
      <c r="A8" s="47" t="s">
        <v>6</v>
      </c>
      <c r="B8" s="18">
        <v>61575</v>
      </c>
      <c r="C8" s="12">
        <v>56438</v>
      </c>
      <c r="D8" s="61">
        <v>60319</v>
      </c>
      <c r="E8" s="61">
        <v>61873</v>
      </c>
      <c r="F8" s="61">
        <v>59283</v>
      </c>
      <c r="G8" s="34">
        <f t="shared" si="0"/>
        <v>-4.1859938907116145E-2</v>
      </c>
      <c r="H8" s="35">
        <f t="shared" si="1"/>
        <v>-9.4385142002331168E-3</v>
      </c>
      <c r="I8" s="48" t="s">
        <v>7</v>
      </c>
      <c r="J8" s="46"/>
    </row>
    <row r="9" spans="1:10" ht="14.1" customHeight="1" x14ac:dyDescent="0.2">
      <c r="A9" s="47" t="s">
        <v>14</v>
      </c>
      <c r="B9" s="18">
        <v>88727</v>
      </c>
      <c r="C9" s="12">
        <v>69672</v>
      </c>
      <c r="D9" s="61">
        <v>67398</v>
      </c>
      <c r="E9" s="61">
        <v>74957</v>
      </c>
      <c r="F9" s="61">
        <v>90019</v>
      </c>
      <c r="G9" s="34">
        <f t="shared" si="0"/>
        <v>0.20094187334071534</v>
      </c>
      <c r="H9" s="35">
        <f t="shared" si="1"/>
        <v>3.6206686725139825E-3</v>
      </c>
      <c r="I9" s="48" t="s">
        <v>15</v>
      </c>
      <c r="J9" s="46"/>
    </row>
    <row r="10" spans="1:10" ht="14.1" customHeight="1" x14ac:dyDescent="0.2">
      <c r="A10" s="47" t="s">
        <v>25</v>
      </c>
      <c r="B10" s="18">
        <v>4267</v>
      </c>
      <c r="C10" s="12">
        <v>4064</v>
      </c>
      <c r="D10" s="61">
        <v>4502</v>
      </c>
      <c r="E10" s="61">
        <v>4530</v>
      </c>
      <c r="F10" s="61">
        <v>4576</v>
      </c>
      <c r="G10" s="34">
        <f t="shared" si="0"/>
        <v>1.0154525386313562E-2</v>
      </c>
      <c r="H10" s="35">
        <f t="shared" si="1"/>
        <v>1.7632206393842775E-2</v>
      </c>
      <c r="I10" s="48" t="s">
        <v>26</v>
      </c>
      <c r="J10" s="46"/>
    </row>
    <row r="11" spans="1:10" ht="14.1" customHeight="1" x14ac:dyDescent="0.2">
      <c r="A11" s="47" t="s">
        <v>16</v>
      </c>
      <c r="B11" s="18">
        <v>4225</v>
      </c>
      <c r="C11" s="12">
        <v>4104</v>
      </c>
      <c r="D11" s="61">
        <v>4059</v>
      </c>
      <c r="E11" s="61">
        <v>4988</v>
      </c>
      <c r="F11" s="61">
        <v>5847</v>
      </c>
      <c r="G11" s="34">
        <f t="shared" si="0"/>
        <v>0.17221331194867684</v>
      </c>
      <c r="H11" s="35">
        <f t="shared" si="1"/>
        <v>8.4617469436352621E-2</v>
      </c>
      <c r="I11" s="48" t="s">
        <v>17</v>
      </c>
      <c r="J11" s="46"/>
    </row>
    <row r="12" spans="1:10" ht="14.1" customHeight="1" x14ac:dyDescent="0.2">
      <c r="A12" s="47" t="s">
        <v>18</v>
      </c>
      <c r="B12" s="18">
        <v>5193</v>
      </c>
      <c r="C12" s="12">
        <v>4847</v>
      </c>
      <c r="D12" s="61">
        <v>5090</v>
      </c>
      <c r="E12" s="61">
        <v>5574</v>
      </c>
      <c r="F12" s="61">
        <v>5812</v>
      </c>
      <c r="G12" s="34">
        <f t="shared" si="0"/>
        <v>4.2698241837100914E-2</v>
      </c>
      <c r="H12" s="35">
        <f t="shared" si="1"/>
        <v>2.8553344639306255E-2</v>
      </c>
      <c r="I12" s="48" t="s">
        <v>19</v>
      </c>
      <c r="J12" s="46"/>
    </row>
    <row r="13" spans="1:10" ht="14.1" customHeight="1" x14ac:dyDescent="0.2">
      <c r="A13" s="47" t="s">
        <v>27</v>
      </c>
      <c r="B13" s="18">
        <v>6222</v>
      </c>
      <c r="C13" s="12">
        <v>4705</v>
      </c>
      <c r="D13" s="61">
        <v>5609</v>
      </c>
      <c r="E13" s="61">
        <v>5757</v>
      </c>
      <c r="F13" s="61">
        <v>6267</v>
      </c>
      <c r="G13" s="34">
        <f t="shared" si="0"/>
        <v>8.8587806149035941E-2</v>
      </c>
      <c r="H13" s="35">
        <f t="shared" si="1"/>
        <v>1.8032170358099897E-3</v>
      </c>
      <c r="I13" s="48" t="s">
        <v>28</v>
      </c>
      <c r="J13" s="46"/>
    </row>
    <row r="14" spans="1:10" ht="14.1" customHeight="1" x14ac:dyDescent="0.2">
      <c r="A14" s="47" t="s">
        <v>29</v>
      </c>
      <c r="B14" s="18">
        <v>2468</v>
      </c>
      <c r="C14" s="12">
        <v>1939</v>
      </c>
      <c r="D14" s="61">
        <v>2159</v>
      </c>
      <c r="E14" s="61">
        <v>2634</v>
      </c>
      <c r="F14" s="61">
        <v>2841</v>
      </c>
      <c r="G14" s="34">
        <f t="shared" si="0"/>
        <v>7.858769931662879E-2</v>
      </c>
      <c r="H14" s="35">
        <f t="shared" si="1"/>
        <v>3.5813386972425754E-2</v>
      </c>
      <c r="I14" s="48" t="s">
        <v>29</v>
      </c>
      <c r="J14" s="46"/>
    </row>
    <row r="15" spans="1:10" ht="14.1" customHeight="1" x14ac:dyDescent="0.2">
      <c r="A15" s="47" t="s">
        <v>12</v>
      </c>
      <c r="B15" s="18">
        <v>20209</v>
      </c>
      <c r="C15" s="12">
        <v>18732</v>
      </c>
      <c r="D15" s="61">
        <v>19703</v>
      </c>
      <c r="E15" s="61">
        <v>21604</v>
      </c>
      <c r="F15" s="61">
        <v>20885</v>
      </c>
      <c r="G15" s="34">
        <f t="shared" si="0"/>
        <v>-3.328087391223844E-2</v>
      </c>
      <c r="H15" s="35">
        <f t="shared" si="1"/>
        <v>8.2597117950153898E-3</v>
      </c>
      <c r="I15" s="48" t="s">
        <v>13</v>
      </c>
      <c r="J15" s="46"/>
    </row>
    <row r="16" spans="1:10" ht="14.1" customHeight="1" x14ac:dyDescent="0.2">
      <c r="A16" s="47" t="s">
        <v>23</v>
      </c>
      <c r="B16" s="18">
        <v>18632</v>
      </c>
      <c r="C16" s="12">
        <v>16827</v>
      </c>
      <c r="D16" s="61">
        <v>17768</v>
      </c>
      <c r="E16" s="61">
        <v>20508</v>
      </c>
      <c r="F16" s="61">
        <v>20325</v>
      </c>
      <c r="G16" s="34">
        <f t="shared" si="0"/>
        <v>-8.9233469865418469E-3</v>
      </c>
      <c r="H16" s="35">
        <f t="shared" si="1"/>
        <v>2.1980877466839743E-2</v>
      </c>
      <c r="I16" s="48" t="s">
        <v>24</v>
      </c>
      <c r="J16" s="46"/>
    </row>
    <row r="17" spans="1:10" ht="14.1" customHeight="1" x14ac:dyDescent="0.2">
      <c r="A17" s="47" t="s">
        <v>22</v>
      </c>
      <c r="B17" s="18">
        <v>2902</v>
      </c>
      <c r="C17" s="12">
        <v>2682</v>
      </c>
      <c r="D17" s="61">
        <v>2841</v>
      </c>
      <c r="E17" s="61">
        <v>2638</v>
      </c>
      <c r="F17" s="61">
        <v>3193</v>
      </c>
      <c r="G17" s="34">
        <f t="shared" si="0"/>
        <v>0.21038665655799837</v>
      </c>
      <c r="H17" s="35">
        <f t="shared" si="1"/>
        <v>2.4177846559408911E-2</v>
      </c>
      <c r="I17" s="48" t="s">
        <v>22</v>
      </c>
      <c r="J17" s="46"/>
    </row>
    <row r="18" spans="1:10" ht="14.1" customHeight="1" x14ac:dyDescent="0.2">
      <c r="A18" s="47" t="s">
        <v>20</v>
      </c>
      <c r="B18" s="18">
        <v>2304</v>
      </c>
      <c r="C18" s="12">
        <v>1808</v>
      </c>
      <c r="D18" s="61">
        <v>1720</v>
      </c>
      <c r="E18" s="61">
        <v>3036</v>
      </c>
      <c r="F18" s="61">
        <v>1963</v>
      </c>
      <c r="G18" s="34">
        <f t="shared" si="0"/>
        <v>-0.35342555994729907</v>
      </c>
      <c r="H18" s="35">
        <f t="shared" si="1"/>
        <v>-3.9252072669515581E-2</v>
      </c>
      <c r="I18" s="48" t="s">
        <v>21</v>
      </c>
      <c r="J18" s="46"/>
    </row>
    <row r="19" spans="1:10" ht="14.1" customHeight="1" x14ac:dyDescent="0.2">
      <c r="A19" s="47" t="s">
        <v>30</v>
      </c>
      <c r="B19" s="18">
        <v>3942</v>
      </c>
      <c r="C19" s="12">
        <v>3183</v>
      </c>
      <c r="D19" s="61">
        <v>3107</v>
      </c>
      <c r="E19" s="61">
        <v>3819</v>
      </c>
      <c r="F19" s="61">
        <v>5096</v>
      </c>
      <c r="G19" s="34">
        <f t="shared" si="0"/>
        <v>0.33438072793925122</v>
      </c>
      <c r="H19" s="35">
        <f t="shared" si="1"/>
        <v>6.6297030724201012E-2</v>
      </c>
      <c r="I19" s="48" t="s">
        <v>31</v>
      </c>
      <c r="J19" s="46"/>
    </row>
    <row r="20" spans="1:10" ht="14.1" customHeight="1" x14ac:dyDescent="0.2">
      <c r="A20" s="47" t="s">
        <v>77</v>
      </c>
      <c r="B20" s="18">
        <v>13207</v>
      </c>
      <c r="C20" s="12">
        <v>10222</v>
      </c>
      <c r="D20" s="61">
        <v>11525</v>
      </c>
      <c r="E20" s="61">
        <v>10305</v>
      </c>
      <c r="F20" s="61">
        <v>8990</v>
      </c>
      <c r="G20" s="34">
        <f t="shared" si="0"/>
        <v>-0.12760795730228047</v>
      </c>
      <c r="H20" s="35">
        <f t="shared" si="1"/>
        <v>-9.1679996670837927E-2</v>
      </c>
      <c r="I20" s="48" t="s">
        <v>78</v>
      </c>
      <c r="J20" s="46"/>
    </row>
    <row r="21" spans="1:10" ht="14.1" customHeight="1" x14ac:dyDescent="0.2">
      <c r="A21" s="47" t="s">
        <v>87</v>
      </c>
      <c r="B21" s="18">
        <v>2626</v>
      </c>
      <c r="C21" s="12">
        <v>2784</v>
      </c>
      <c r="D21" s="61">
        <v>2678</v>
      </c>
      <c r="E21" s="61">
        <v>3196</v>
      </c>
      <c r="F21" s="61">
        <v>3079</v>
      </c>
      <c r="G21" s="34">
        <f t="shared" si="0"/>
        <v>-3.6608260325406761E-2</v>
      </c>
      <c r="H21" s="35">
        <f t="shared" si="1"/>
        <v>4.0587828580245677E-2</v>
      </c>
      <c r="I21" s="48" t="s">
        <v>36</v>
      </c>
      <c r="J21" s="46"/>
    </row>
    <row r="22" spans="1:10" ht="14.1" customHeight="1" x14ac:dyDescent="0.2">
      <c r="A22" s="47" t="s">
        <v>79</v>
      </c>
      <c r="B22" s="18">
        <v>3531</v>
      </c>
      <c r="C22" s="12">
        <v>2718</v>
      </c>
      <c r="D22" s="61">
        <v>2102</v>
      </c>
      <c r="E22" s="61">
        <v>3147</v>
      </c>
      <c r="F22" s="61">
        <v>3589</v>
      </c>
      <c r="G22" s="34">
        <f t="shared" si="0"/>
        <v>0.14045122338735294</v>
      </c>
      <c r="H22" s="35">
        <f t="shared" si="1"/>
        <v>4.0814302474638797E-3</v>
      </c>
      <c r="I22" s="48" t="s">
        <v>80</v>
      </c>
      <c r="J22" s="46"/>
    </row>
    <row r="23" spans="1:10" ht="14.1" customHeight="1" x14ac:dyDescent="0.2">
      <c r="A23" s="47" t="s">
        <v>115</v>
      </c>
      <c r="B23" s="18">
        <v>4009</v>
      </c>
      <c r="C23" s="12">
        <v>3229</v>
      </c>
      <c r="D23" s="61">
        <v>3986</v>
      </c>
      <c r="E23" s="61">
        <v>4268</v>
      </c>
      <c r="F23" s="61">
        <v>4113</v>
      </c>
      <c r="G23" s="34">
        <f t="shared" ref="G23:G36" si="2">IF(E23&gt;0,F23/E23-1,"-")</f>
        <v>-3.6316776007497609E-2</v>
      </c>
      <c r="H23" s="35">
        <f t="shared" ref="H23:H36" si="3">IF(B23&gt;0,((F23/B23)^(1/4)-1),"-")</f>
        <v>6.4232550859868454E-3</v>
      </c>
      <c r="I23" s="48" t="s">
        <v>118</v>
      </c>
      <c r="J23" s="46"/>
    </row>
    <row r="24" spans="1:10" ht="14.1" customHeight="1" x14ac:dyDescent="0.2">
      <c r="A24" s="47" t="s">
        <v>32</v>
      </c>
      <c r="B24" s="18">
        <v>2899</v>
      </c>
      <c r="C24" s="12">
        <v>2400</v>
      </c>
      <c r="D24" s="61">
        <v>2669</v>
      </c>
      <c r="E24" s="61">
        <v>3307</v>
      </c>
      <c r="F24" s="61">
        <v>3418</v>
      </c>
      <c r="G24" s="34">
        <f t="shared" si="2"/>
        <v>3.3565164801935277E-2</v>
      </c>
      <c r="H24" s="35">
        <f t="shared" si="3"/>
        <v>4.2031771436660259E-2</v>
      </c>
      <c r="I24" s="48" t="s">
        <v>33</v>
      </c>
      <c r="J24" s="46"/>
    </row>
    <row r="25" spans="1:10" ht="14.1" customHeight="1" x14ac:dyDescent="0.2">
      <c r="A25" s="47" t="s">
        <v>34</v>
      </c>
      <c r="B25" s="18">
        <v>6688</v>
      </c>
      <c r="C25" s="12">
        <v>6445</v>
      </c>
      <c r="D25" s="61">
        <v>8408</v>
      </c>
      <c r="E25" s="61">
        <v>9718</v>
      </c>
      <c r="F25" s="61">
        <v>9082</v>
      </c>
      <c r="G25" s="34">
        <f t="shared" si="2"/>
        <v>-6.54455649310558E-2</v>
      </c>
      <c r="H25" s="35">
        <f t="shared" si="3"/>
        <v>7.9496673256664652E-2</v>
      </c>
      <c r="I25" s="48" t="s">
        <v>35</v>
      </c>
      <c r="J25" s="46"/>
    </row>
    <row r="26" spans="1:10" ht="14.1" customHeight="1" x14ac:dyDescent="0.2">
      <c r="A26" s="47" t="s">
        <v>37</v>
      </c>
      <c r="B26" s="18">
        <v>17995</v>
      </c>
      <c r="C26" s="12">
        <v>16564</v>
      </c>
      <c r="D26" s="61">
        <v>18906</v>
      </c>
      <c r="E26" s="61">
        <v>20114</v>
      </c>
      <c r="F26" s="61">
        <v>18941</v>
      </c>
      <c r="G26" s="34">
        <f t="shared" si="2"/>
        <v>-5.831758973849055E-2</v>
      </c>
      <c r="H26" s="35">
        <f t="shared" si="3"/>
        <v>1.2891119007993446E-2</v>
      </c>
      <c r="I26" s="48" t="s">
        <v>38</v>
      </c>
      <c r="J26" s="46"/>
    </row>
    <row r="27" spans="1:10" ht="14.1" customHeight="1" x14ac:dyDescent="0.2">
      <c r="A27" s="47" t="s">
        <v>39</v>
      </c>
      <c r="B27" s="18">
        <v>22507</v>
      </c>
      <c r="C27" s="12">
        <v>17648</v>
      </c>
      <c r="D27" s="61">
        <v>19601</v>
      </c>
      <c r="E27" s="61">
        <v>25272</v>
      </c>
      <c r="F27" s="61">
        <v>25608</v>
      </c>
      <c r="G27" s="34">
        <f t="shared" si="2"/>
        <v>1.3295346628680038E-2</v>
      </c>
      <c r="H27" s="35">
        <f t="shared" si="3"/>
        <v>3.2795917486494242E-2</v>
      </c>
      <c r="I27" s="48" t="s">
        <v>40</v>
      </c>
      <c r="J27" s="46"/>
    </row>
    <row r="28" spans="1:10" ht="14.1" customHeight="1" x14ac:dyDescent="0.2">
      <c r="A28" s="47" t="s">
        <v>41</v>
      </c>
      <c r="B28" s="18">
        <v>2843</v>
      </c>
      <c r="C28" s="12">
        <v>2197</v>
      </c>
      <c r="D28" s="61">
        <v>2581</v>
      </c>
      <c r="E28" s="61">
        <v>3012</v>
      </c>
      <c r="F28" s="61">
        <v>3144</v>
      </c>
      <c r="G28" s="34">
        <f t="shared" si="2"/>
        <v>4.3824701195219085E-2</v>
      </c>
      <c r="H28" s="35">
        <f t="shared" si="3"/>
        <v>2.5478169331170974E-2</v>
      </c>
      <c r="I28" s="48" t="s">
        <v>41</v>
      </c>
      <c r="J28" s="46"/>
    </row>
    <row r="29" spans="1:10" ht="14.1" customHeight="1" x14ac:dyDescent="0.2">
      <c r="A29" s="47" t="s">
        <v>42</v>
      </c>
      <c r="B29" s="18">
        <v>11755</v>
      </c>
      <c r="C29" s="12">
        <v>9159</v>
      </c>
      <c r="D29" s="61">
        <v>8289</v>
      </c>
      <c r="E29" s="61">
        <v>9198</v>
      </c>
      <c r="F29" s="61">
        <v>7194</v>
      </c>
      <c r="G29" s="34">
        <f t="shared" si="2"/>
        <v>-0.21787345075016307</v>
      </c>
      <c r="H29" s="35">
        <f t="shared" si="3"/>
        <v>-0.11552217307333146</v>
      </c>
      <c r="I29" s="48" t="s">
        <v>42</v>
      </c>
      <c r="J29" s="46"/>
    </row>
    <row r="30" spans="1:10" ht="14.1" customHeight="1" x14ac:dyDescent="0.2">
      <c r="A30" s="47" t="s">
        <v>81</v>
      </c>
      <c r="B30" s="18">
        <v>5515</v>
      </c>
      <c r="C30" s="12">
        <v>5089</v>
      </c>
      <c r="D30" s="61">
        <v>7066</v>
      </c>
      <c r="E30" s="61">
        <v>8658</v>
      </c>
      <c r="F30" s="61">
        <v>9581</v>
      </c>
      <c r="G30" s="34">
        <f t="shared" si="2"/>
        <v>0.1066066066066067</v>
      </c>
      <c r="H30" s="35">
        <f t="shared" si="3"/>
        <v>0.14806461308751917</v>
      </c>
      <c r="I30" s="48" t="s">
        <v>81</v>
      </c>
      <c r="J30" s="46"/>
    </row>
    <row r="31" spans="1:10" ht="14.1" customHeight="1" x14ac:dyDescent="0.2">
      <c r="A31" s="47" t="s">
        <v>82</v>
      </c>
      <c r="B31" s="18">
        <v>12871</v>
      </c>
      <c r="C31" s="12">
        <v>9018</v>
      </c>
      <c r="D31" s="61">
        <v>10710</v>
      </c>
      <c r="E31" s="61">
        <v>14414</v>
      </c>
      <c r="F31" s="61">
        <v>9122</v>
      </c>
      <c r="G31" s="34">
        <f t="shared" si="2"/>
        <v>-0.36714305536284164</v>
      </c>
      <c r="H31" s="35">
        <f t="shared" si="3"/>
        <v>-8.2471750695255919E-2</v>
      </c>
      <c r="I31" s="48" t="s">
        <v>82</v>
      </c>
      <c r="J31" s="46"/>
    </row>
    <row r="32" spans="1:10" ht="14.1" customHeight="1" x14ac:dyDescent="0.2">
      <c r="A32" s="47" t="s">
        <v>83</v>
      </c>
      <c r="B32" s="18">
        <v>5142</v>
      </c>
      <c r="C32" s="12">
        <v>3985</v>
      </c>
      <c r="D32" s="61">
        <v>5417</v>
      </c>
      <c r="E32" s="61">
        <v>6303</v>
      </c>
      <c r="F32" s="61">
        <v>6422</v>
      </c>
      <c r="G32" s="34">
        <f t="shared" si="2"/>
        <v>1.8879898461050315E-2</v>
      </c>
      <c r="H32" s="35">
        <f t="shared" si="3"/>
        <v>5.7144993156172941E-2</v>
      </c>
      <c r="I32" s="48" t="s">
        <v>84</v>
      </c>
      <c r="J32" s="46"/>
    </row>
    <row r="33" spans="1:10" ht="14.1" customHeight="1" x14ac:dyDescent="0.2">
      <c r="A33" s="47" t="s">
        <v>85</v>
      </c>
      <c r="B33" s="18">
        <v>3041</v>
      </c>
      <c r="C33" s="12">
        <v>2216</v>
      </c>
      <c r="D33" s="61">
        <v>2405</v>
      </c>
      <c r="E33" s="61">
        <v>2735</v>
      </c>
      <c r="F33" s="61">
        <v>2801</v>
      </c>
      <c r="G33" s="34">
        <f t="shared" si="2"/>
        <v>2.4131627056672711E-2</v>
      </c>
      <c r="H33" s="35">
        <f t="shared" si="3"/>
        <v>-2.0342715431641678E-2</v>
      </c>
      <c r="I33" s="48" t="s">
        <v>86</v>
      </c>
      <c r="J33" s="46"/>
    </row>
    <row r="34" spans="1:10" ht="14.1" customHeight="1" x14ac:dyDescent="0.2">
      <c r="A34" s="47" t="s">
        <v>116</v>
      </c>
      <c r="B34" s="18">
        <v>2502</v>
      </c>
      <c r="C34" s="12">
        <v>1960</v>
      </c>
      <c r="D34" s="61">
        <v>2207</v>
      </c>
      <c r="E34" s="61">
        <v>2784</v>
      </c>
      <c r="F34" s="61">
        <v>3294</v>
      </c>
      <c r="G34" s="34">
        <f t="shared" si="2"/>
        <v>0.1831896551724137</v>
      </c>
      <c r="H34" s="35">
        <f t="shared" si="3"/>
        <v>7.1171655922596333E-2</v>
      </c>
      <c r="I34" s="48" t="s">
        <v>119</v>
      </c>
      <c r="J34" s="46"/>
    </row>
    <row r="35" spans="1:10" ht="14.1" customHeight="1" x14ac:dyDescent="0.2">
      <c r="A35" s="47" t="s">
        <v>117</v>
      </c>
      <c r="B35" s="18">
        <v>1541</v>
      </c>
      <c r="C35" s="12">
        <v>1160</v>
      </c>
      <c r="D35" s="61">
        <v>1312</v>
      </c>
      <c r="E35" s="61">
        <v>2020</v>
      </c>
      <c r="F35" s="61">
        <v>2134</v>
      </c>
      <c r="G35" s="34">
        <f t="shared" si="2"/>
        <v>5.6435643564356486E-2</v>
      </c>
      <c r="H35" s="35">
        <f t="shared" si="3"/>
        <v>8.4795672667015598E-2</v>
      </c>
      <c r="I35" s="48" t="s">
        <v>120</v>
      </c>
      <c r="J35" s="46"/>
    </row>
    <row r="36" spans="1:10" ht="14.1" customHeight="1" x14ac:dyDescent="0.2">
      <c r="A36" s="47" t="s">
        <v>43</v>
      </c>
      <c r="B36" s="66">
        <f t="shared" ref="B36:E36" si="4">B38-SUM(B5:B35)</f>
        <v>53785</v>
      </c>
      <c r="C36" s="66">
        <f t="shared" si="4"/>
        <v>46287</v>
      </c>
      <c r="D36" s="66">
        <f t="shared" si="4"/>
        <v>38119</v>
      </c>
      <c r="E36" s="66">
        <f t="shared" si="4"/>
        <v>38758</v>
      </c>
      <c r="F36" s="66">
        <v>39993</v>
      </c>
      <c r="G36" s="34">
        <f t="shared" si="2"/>
        <v>3.1864389287372896E-2</v>
      </c>
      <c r="H36" s="35">
        <f t="shared" si="3"/>
        <v>-7.1395673990529263E-2</v>
      </c>
      <c r="I36" s="48" t="s">
        <v>44</v>
      </c>
      <c r="J36" s="46"/>
    </row>
    <row r="37" spans="1:10" ht="14.1" customHeight="1" x14ac:dyDescent="0.2">
      <c r="A37" s="103" t="s">
        <v>45</v>
      </c>
      <c r="B37" s="81">
        <v>786131</v>
      </c>
      <c r="C37" s="79">
        <v>722240</v>
      </c>
      <c r="D37" s="87">
        <v>761874</v>
      </c>
      <c r="E37" s="87">
        <v>809061</v>
      </c>
      <c r="F37" s="87">
        <v>833949</v>
      </c>
      <c r="G37" s="84">
        <f t="shared" si="0"/>
        <v>3.076158657999839E-2</v>
      </c>
      <c r="H37" s="85">
        <f t="shared" si="1"/>
        <v>1.487170049435127E-2</v>
      </c>
      <c r="I37" s="86" t="s">
        <v>46</v>
      </c>
      <c r="J37" s="46"/>
    </row>
    <row r="38" spans="1:10" ht="14.1" customHeight="1" x14ac:dyDescent="0.2">
      <c r="A38" s="103" t="s">
        <v>47</v>
      </c>
      <c r="B38" s="81">
        <v>1086498</v>
      </c>
      <c r="C38" s="81">
        <v>1042992</v>
      </c>
      <c r="D38" s="87">
        <v>1117883</v>
      </c>
      <c r="E38" s="87">
        <v>1205406</v>
      </c>
      <c r="F38" s="87">
        <v>1246843</v>
      </c>
      <c r="G38" s="84">
        <f t="shared" si="0"/>
        <v>3.4375969590328959E-2</v>
      </c>
      <c r="H38" s="84">
        <f t="shared" si="1"/>
        <v>3.5012774513937917E-2</v>
      </c>
      <c r="I38" s="86" t="s">
        <v>48</v>
      </c>
      <c r="J38" s="46"/>
    </row>
    <row r="39" spans="1:10" ht="12.75" customHeight="1" x14ac:dyDescent="0.2">
      <c r="A39" s="49" t="s">
        <v>128</v>
      </c>
      <c r="B39" s="58"/>
      <c r="C39" s="52"/>
      <c r="D39" s="52"/>
      <c r="E39" s="52"/>
      <c r="F39" s="49" t="s">
        <v>112</v>
      </c>
      <c r="I39" s="15" t="s">
        <v>88</v>
      </c>
    </row>
    <row r="40" spans="1:10" ht="12.75" customHeight="1" x14ac:dyDescent="0.2">
      <c r="A40" s="49"/>
      <c r="B40" s="58"/>
      <c r="C40" s="52"/>
      <c r="D40" s="52"/>
      <c r="E40" s="52"/>
      <c r="F40" s="49" t="s">
        <v>113</v>
      </c>
      <c r="I40" s="14" t="s">
        <v>89</v>
      </c>
    </row>
    <row r="41" spans="1:10" x14ac:dyDescent="0.2">
      <c r="B41" s="52"/>
      <c r="C41" s="52"/>
      <c r="D41" s="52"/>
      <c r="E41" s="52"/>
    </row>
  </sheetData>
  <phoneticPr fontId="0" type="noConversion"/>
  <conditionalFormatting sqref="J5:J38">
    <cfRule type="cellIs" dxfId="347" priority="8" stopIfTrue="1" operator="notEqual">
      <formula>0</formula>
    </cfRule>
  </conditionalFormatting>
  <conditionalFormatting sqref="F5:F38">
    <cfRule type="cellIs" dxfId="346" priority="11" stopIfTrue="1" operator="lessThan">
      <formula>0</formula>
    </cfRule>
  </conditionalFormatting>
  <conditionalFormatting sqref="A37:A38">
    <cfRule type="cellIs" dxfId="345" priority="6" stopIfTrue="1" operator="lessThan">
      <formula>0</formula>
    </cfRule>
  </conditionalFormatting>
  <conditionalFormatting sqref="I37:I38">
    <cfRule type="cellIs" dxfId="344" priority="5" stopIfTrue="1" operator="lessThan">
      <formula>0</formula>
    </cfRule>
  </conditionalFormatting>
  <conditionalFormatting sqref="B5:B38">
    <cfRule type="cellIs" dxfId="343" priority="4" stopIfTrue="1" operator="lessThan">
      <formula>0</formula>
    </cfRule>
  </conditionalFormatting>
  <conditionalFormatting sqref="C5:C38">
    <cfRule type="cellIs" dxfId="342" priority="3" stopIfTrue="1" operator="lessThan">
      <formula>0</formula>
    </cfRule>
  </conditionalFormatting>
  <conditionalFormatting sqref="D5:D38">
    <cfRule type="cellIs" dxfId="341" priority="2" stopIfTrue="1" operator="lessThan">
      <formula>0</formula>
    </cfRule>
  </conditionalFormatting>
  <conditionalFormatting sqref="E5:E38">
    <cfRule type="cellIs" dxfId="340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111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5" t="s">
        <v>137</v>
      </c>
      <c r="C5" s="45" t="s">
        <v>137</v>
      </c>
      <c r="D5" s="45" t="s">
        <v>137</v>
      </c>
      <c r="E5" s="45" t="s">
        <v>137</v>
      </c>
      <c r="F5" s="45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48" t="s">
        <v>137</v>
      </c>
      <c r="C6" s="48" t="s">
        <v>137</v>
      </c>
      <c r="D6" s="48" t="s">
        <v>137</v>
      </c>
      <c r="E6" s="48" t="s">
        <v>137</v>
      </c>
      <c r="F6" s="48" t="s">
        <v>140</v>
      </c>
      <c r="G6" s="71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48" t="s">
        <v>137</v>
      </c>
      <c r="C7" s="48" t="s">
        <v>137</v>
      </c>
      <c r="D7" s="48" t="s">
        <v>137</v>
      </c>
      <c r="E7" s="48" t="s">
        <v>137</v>
      </c>
      <c r="F7" s="48" t="s">
        <v>140</v>
      </c>
      <c r="G7" s="71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48" t="s">
        <v>137</v>
      </c>
      <c r="C8" s="48" t="s">
        <v>137</v>
      </c>
      <c r="D8" s="48" t="s">
        <v>137</v>
      </c>
      <c r="E8" s="48" t="s">
        <v>137</v>
      </c>
      <c r="F8" s="48" t="s">
        <v>140</v>
      </c>
      <c r="G8" s="71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48" t="s">
        <v>137</v>
      </c>
      <c r="C9" s="48" t="s">
        <v>137</v>
      </c>
      <c r="D9" s="48" t="s">
        <v>137</v>
      </c>
      <c r="E9" s="48" t="s">
        <v>137</v>
      </c>
      <c r="F9" s="48" t="s">
        <v>140</v>
      </c>
      <c r="G9" s="71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48" t="s">
        <v>137</v>
      </c>
      <c r="C10" s="48" t="s">
        <v>137</v>
      </c>
      <c r="D10" s="48" t="s">
        <v>137</v>
      </c>
      <c r="E10" s="48" t="s">
        <v>137</v>
      </c>
      <c r="F10" s="48" t="s">
        <v>140</v>
      </c>
      <c r="G10" s="71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48" t="s">
        <v>137</v>
      </c>
      <c r="C11" s="48" t="s">
        <v>137</v>
      </c>
      <c r="D11" s="48" t="s">
        <v>137</v>
      </c>
      <c r="E11" s="48" t="s">
        <v>137</v>
      </c>
      <c r="F11" s="48" t="s">
        <v>140</v>
      </c>
      <c r="G11" s="71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48" t="s">
        <v>137</v>
      </c>
      <c r="C12" s="48" t="s">
        <v>137</v>
      </c>
      <c r="D12" s="48" t="s">
        <v>137</v>
      </c>
      <c r="E12" s="48" t="s">
        <v>137</v>
      </c>
      <c r="F12" s="48" t="s">
        <v>140</v>
      </c>
      <c r="G12" s="71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48" t="s">
        <v>137</v>
      </c>
      <c r="C13" s="48" t="s">
        <v>137</v>
      </c>
      <c r="D13" s="48" t="s">
        <v>137</v>
      </c>
      <c r="E13" s="48" t="s">
        <v>137</v>
      </c>
      <c r="F13" s="48" t="s">
        <v>140</v>
      </c>
      <c r="G13" s="71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48" t="s">
        <v>137</v>
      </c>
      <c r="C14" s="48" t="s">
        <v>137</v>
      </c>
      <c r="D14" s="48" t="s">
        <v>137</v>
      </c>
      <c r="E14" s="48" t="s">
        <v>137</v>
      </c>
      <c r="F14" s="48" t="s">
        <v>140</v>
      </c>
      <c r="G14" s="71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48" t="s">
        <v>137</v>
      </c>
      <c r="C15" s="48" t="s">
        <v>137</v>
      </c>
      <c r="D15" s="48" t="s">
        <v>137</v>
      </c>
      <c r="E15" s="48" t="s">
        <v>137</v>
      </c>
      <c r="F15" s="48" t="s">
        <v>140</v>
      </c>
      <c r="G15" s="71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48" t="s">
        <v>137</v>
      </c>
      <c r="C16" s="48" t="s">
        <v>137</v>
      </c>
      <c r="D16" s="48" t="s">
        <v>137</v>
      </c>
      <c r="E16" s="48" t="s">
        <v>137</v>
      </c>
      <c r="F16" s="48" t="s">
        <v>140</v>
      </c>
      <c r="G16" s="71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48" t="s">
        <v>137</v>
      </c>
      <c r="C17" s="48" t="s">
        <v>137</v>
      </c>
      <c r="D17" s="48" t="s">
        <v>137</v>
      </c>
      <c r="E17" s="48" t="s">
        <v>137</v>
      </c>
      <c r="F17" s="48" t="s">
        <v>140</v>
      </c>
      <c r="G17" s="71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48" t="s">
        <v>137</v>
      </c>
      <c r="C18" s="48" t="s">
        <v>137</v>
      </c>
      <c r="D18" s="48" t="s">
        <v>137</v>
      </c>
      <c r="E18" s="48" t="s">
        <v>137</v>
      </c>
      <c r="F18" s="48" t="s">
        <v>140</v>
      </c>
      <c r="G18" s="71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48" t="s">
        <v>137</v>
      </c>
      <c r="C19" s="48" t="s">
        <v>137</v>
      </c>
      <c r="D19" s="48" t="s">
        <v>137</v>
      </c>
      <c r="E19" s="48" t="s">
        <v>137</v>
      </c>
      <c r="F19" s="48" t="s">
        <v>140</v>
      </c>
      <c r="G19" s="71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48" t="s">
        <v>137</v>
      </c>
      <c r="C20" s="48" t="s">
        <v>137</v>
      </c>
      <c r="D20" s="48" t="s">
        <v>137</v>
      </c>
      <c r="E20" s="48" t="s">
        <v>137</v>
      </c>
      <c r="F20" s="48" t="s">
        <v>140</v>
      </c>
      <c r="G20" s="71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48" t="s">
        <v>137</v>
      </c>
      <c r="C21" s="48" t="s">
        <v>137</v>
      </c>
      <c r="D21" s="48" t="s">
        <v>137</v>
      </c>
      <c r="E21" s="48" t="s">
        <v>137</v>
      </c>
      <c r="F21" s="48" t="s">
        <v>140</v>
      </c>
      <c r="G21" s="71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48" t="s">
        <v>137</v>
      </c>
      <c r="C22" s="48" t="s">
        <v>137</v>
      </c>
      <c r="D22" s="48" t="s">
        <v>137</v>
      </c>
      <c r="E22" s="48" t="s">
        <v>137</v>
      </c>
      <c r="F22" s="48" t="s">
        <v>140</v>
      </c>
      <c r="G22" s="71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48" t="s">
        <v>137</v>
      </c>
      <c r="C23" s="48" t="s">
        <v>137</v>
      </c>
      <c r="D23" s="48" t="s">
        <v>137</v>
      </c>
      <c r="E23" s="48" t="s">
        <v>137</v>
      </c>
      <c r="F23" s="48" t="s">
        <v>140</v>
      </c>
      <c r="G23" s="71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48" t="s">
        <v>137</v>
      </c>
      <c r="C24" s="48" t="s">
        <v>137</v>
      </c>
      <c r="D24" s="48" t="s">
        <v>137</v>
      </c>
      <c r="E24" s="48" t="s">
        <v>137</v>
      </c>
      <c r="F24" s="48" t="s">
        <v>140</v>
      </c>
      <c r="G24" s="71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48" t="s">
        <v>137</v>
      </c>
      <c r="C25" s="48" t="s">
        <v>137</v>
      </c>
      <c r="D25" s="48" t="s">
        <v>137</v>
      </c>
      <c r="E25" s="48" t="s">
        <v>137</v>
      </c>
      <c r="F25" s="48" t="s">
        <v>140</v>
      </c>
      <c r="G25" s="71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48" t="s">
        <v>137</v>
      </c>
      <c r="C26" s="48" t="s">
        <v>137</v>
      </c>
      <c r="D26" s="48" t="s">
        <v>137</v>
      </c>
      <c r="E26" s="48" t="s">
        <v>137</v>
      </c>
      <c r="F26" s="48" t="s">
        <v>140</v>
      </c>
      <c r="G26" s="71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48" t="s">
        <v>137</v>
      </c>
      <c r="C27" s="48" t="s">
        <v>137</v>
      </c>
      <c r="D27" s="48" t="s">
        <v>137</v>
      </c>
      <c r="E27" s="48" t="s">
        <v>137</v>
      </c>
      <c r="F27" s="48" t="s">
        <v>140</v>
      </c>
      <c r="G27" s="71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48" t="s">
        <v>137</v>
      </c>
      <c r="C28" s="48" t="s">
        <v>137</v>
      </c>
      <c r="D28" s="48" t="s">
        <v>137</v>
      </c>
      <c r="E28" s="48" t="s">
        <v>137</v>
      </c>
      <c r="F28" s="48" t="s">
        <v>140</v>
      </c>
      <c r="G28" s="71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48" t="s">
        <v>137</v>
      </c>
      <c r="C29" s="48" t="s">
        <v>137</v>
      </c>
      <c r="D29" s="48" t="s">
        <v>137</v>
      </c>
      <c r="E29" s="48" t="s">
        <v>137</v>
      </c>
      <c r="F29" s="48" t="s">
        <v>140</v>
      </c>
      <c r="G29" s="71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48" t="s">
        <v>137</v>
      </c>
      <c r="C30" s="48" t="s">
        <v>137</v>
      </c>
      <c r="D30" s="48" t="s">
        <v>137</v>
      </c>
      <c r="E30" s="48" t="s">
        <v>137</v>
      </c>
      <c r="F30" s="48" t="s">
        <v>140</v>
      </c>
      <c r="G30" s="71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48" t="s">
        <v>137</v>
      </c>
      <c r="C31" s="48" t="s">
        <v>137</v>
      </c>
      <c r="D31" s="48" t="s">
        <v>137</v>
      </c>
      <c r="E31" s="48" t="s">
        <v>137</v>
      </c>
      <c r="F31" s="48" t="s">
        <v>140</v>
      </c>
      <c r="G31" s="71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48" t="s">
        <v>137</v>
      </c>
      <c r="C32" s="48" t="s">
        <v>137</v>
      </c>
      <c r="D32" s="48" t="s">
        <v>137</v>
      </c>
      <c r="E32" s="48" t="s">
        <v>137</v>
      </c>
      <c r="F32" s="48" t="s">
        <v>140</v>
      </c>
      <c r="G32" s="71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48" t="s">
        <v>137</v>
      </c>
      <c r="C33" s="48" t="s">
        <v>137</v>
      </c>
      <c r="D33" s="48" t="s">
        <v>137</v>
      </c>
      <c r="E33" s="48" t="s">
        <v>137</v>
      </c>
      <c r="F33" s="48" t="s">
        <v>140</v>
      </c>
      <c r="G33" s="71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48" t="s">
        <v>137</v>
      </c>
      <c r="C34" s="48" t="s">
        <v>137</v>
      </c>
      <c r="D34" s="48" t="s">
        <v>137</v>
      </c>
      <c r="E34" s="48" t="s">
        <v>137</v>
      </c>
      <c r="F34" s="48" t="s">
        <v>140</v>
      </c>
      <c r="G34" s="71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48" t="s">
        <v>137</v>
      </c>
      <c r="C35" s="48" t="s">
        <v>137</v>
      </c>
      <c r="D35" s="48" t="s">
        <v>137</v>
      </c>
      <c r="E35" s="48" t="s">
        <v>137</v>
      </c>
      <c r="F35" s="48" t="s">
        <v>140</v>
      </c>
      <c r="G35" s="71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48" t="s">
        <v>137</v>
      </c>
      <c r="C36" s="48" t="s">
        <v>137</v>
      </c>
      <c r="D36" s="48" t="s">
        <v>137</v>
      </c>
      <c r="E36" s="48" t="s">
        <v>137</v>
      </c>
      <c r="F36" s="48" t="s">
        <v>140</v>
      </c>
      <c r="G36" s="71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120" t="s">
        <v>137</v>
      </c>
      <c r="C37" s="120" t="s">
        <v>137</v>
      </c>
      <c r="D37" s="120" t="s">
        <v>137</v>
      </c>
      <c r="E37" s="120" t="s">
        <v>137</v>
      </c>
      <c r="F37" s="120" t="s">
        <v>140</v>
      </c>
      <c r="G37" s="85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120" t="s">
        <v>137</v>
      </c>
      <c r="C38" s="120" t="s">
        <v>137</v>
      </c>
      <c r="D38" s="120" t="s">
        <v>137</v>
      </c>
      <c r="E38" s="120" t="s">
        <v>137</v>
      </c>
      <c r="F38" s="120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8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102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5" t="s">
        <v>137</v>
      </c>
      <c r="C5" s="45" t="s">
        <v>137</v>
      </c>
      <c r="D5" s="45" t="s">
        <v>137</v>
      </c>
      <c r="E5" s="45" t="s">
        <v>137</v>
      </c>
      <c r="F5" s="45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48" t="s">
        <v>137</v>
      </c>
      <c r="C6" s="48" t="s">
        <v>137</v>
      </c>
      <c r="D6" s="48" t="s">
        <v>137</v>
      </c>
      <c r="E6" s="48" t="s">
        <v>137</v>
      </c>
      <c r="F6" s="48" t="s">
        <v>140</v>
      </c>
      <c r="G6" s="71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48" t="s">
        <v>137</v>
      </c>
      <c r="C7" s="48" t="s">
        <v>137</v>
      </c>
      <c r="D7" s="48" t="s">
        <v>137</v>
      </c>
      <c r="E7" s="48" t="s">
        <v>137</v>
      </c>
      <c r="F7" s="48" t="s">
        <v>140</v>
      </c>
      <c r="G7" s="71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48" t="s">
        <v>137</v>
      </c>
      <c r="C8" s="48" t="s">
        <v>137</v>
      </c>
      <c r="D8" s="48" t="s">
        <v>137</v>
      </c>
      <c r="E8" s="48" t="s">
        <v>137</v>
      </c>
      <c r="F8" s="48" t="s">
        <v>140</v>
      </c>
      <c r="G8" s="71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48" t="s">
        <v>137</v>
      </c>
      <c r="C9" s="48" t="s">
        <v>137</v>
      </c>
      <c r="D9" s="48" t="s">
        <v>137</v>
      </c>
      <c r="E9" s="48" t="s">
        <v>137</v>
      </c>
      <c r="F9" s="48" t="s">
        <v>140</v>
      </c>
      <c r="G9" s="71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48" t="s">
        <v>137</v>
      </c>
      <c r="C10" s="48" t="s">
        <v>137</v>
      </c>
      <c r="D10" s="48" t="s">
        <v>137</v>
      </c>
      <c r="E10" s="48" t="s">
        <v>137</v>
      </c>
      <c r="F10" s="48" t="s">
        <v>140</v>
      </c>
      <c r="G10" s="71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48" t="s">
        <v>137</v>
      </c>
      <c r="C11" s="48" t="s">
        <v>137</v>
      </c>
      <c r="D11" s="48" t="s">
        <v>137</v>
      </c>
      <c r="E11" s="48" t="s">
        <v>137</v>
      </c>
      <c r="F11" s="48" t="s">
        <v>140</v>
      </c>
      <c r="G11" s="71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48" t="s">
        <v>137</v>
      </c>
      <c r="C12" s="48" t="s">
        <v>137</v>
      </c>
      <c r="D12" s="48" t="s">
        <v>137</v>
      </c>
      <c r="E12" s="48" t="s">
        <v>137</v>
      </c>
      <c r="F12" s="48" t="s">
        <v>140</v>
      </c>
      <c r="G12" s="71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48" t="s">
        <v>137</v>
      </c>
      <c r="C13" s="48" t="s">
        <v>137</v>
      </c>
      <c r="D13" s="48" t="s">
        <v>137</v>
      </c>
      <c r="E13" s="48" t="s">
        <v>137</v>
      </c>
      <c r="F13" s="48" t="s">
        <v>140</v>
      </c>
      <c r="G13" s="71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48" t="s">
        <v>137</v>
      </c>
      <c r="C14" s="48" t="s">
        <v>137</v>
      </c>
      <c r="D14" s="48" t="s">
        <v>137</v>
      </c>
      <c r="E14" s="48" t="s">
        <v>137</v>
      </c>
      <c r="F14" s="48" t="s">
        <v>140</v>
      </c>
      <c r="G14" s="71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48" t="s">
        <v>137</v>
      </c>
      <c r="C15" s="48" t="s">
        <v>137</v>
      </c>
      <c r="D15" s="48" t="s">
        <v>137</v>
      </c>
      <c r="E15" s="48" t="s">
        <v>137</v>
      </c>
      <c r="F15" s="48" t="s">
        <v>140</v>
      </c>
      <c r="G15" s="71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48" t="s">
        <v>137</v>
      </c>
      <c r="C16" s="48" t="s">
        <v>137</v>
      </c>
      <c r="D16" s="48" t="s">
        <v>137</v>
      </c>
      <c r="E16" s="48" t="s">
        <v>137</v>
      </c>
      <c r="F16" s="48" t="s">
        <v>140</v>
      </c>
      <c r="G16" s="71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48" t="s">
        <v>137</v>
      </c>
      <c r="C17" s="48" t="s">
        <v>137</v>
      </c>
      <c r="D17" s="48" t="s">
        <v>137</v>
      </c>
      <c r="E17" s="48" t="s">
        <v>137</v>
      </c>
      <c r="F17" s="48" t="s">
        <v>140</v>
      </c>
      <c r="G17" s="71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48" t="s">
        <v>137</v>
      </c>
      <c r="C18" s="48" t="s">
        <v>137</v>
      </c>
      <c r="D18" s="48" t="s">
        <v>137</v>
      </c>
      <c r="E18" s="48" t="s">
        <v>137</v>
      </c>
      <c r="F18" s="48" t="s">
        <v>140</v>
      </c>
      <c r="G18" s="71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48" t="s">
        <v>137</v>
      </c>
      <c r="C19" s="48" t="s">
        <v>137</v>
      </c>
      <c r="D19" s="48" t="s">
        <v>137</v>
      </c>
      <c r="E19" s="48" t="s">
        <v>137</v>
      </c>
      <c r="F19" s="48" t="s">
        <v>140</v>
      </c>
      <c r="G19" s="71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48" t="s">
        <v>137</v>
      </c>
      <c r="C20" s="48" t="s">
        <v>137</v>
      </c>
      <c r="D20" s="48" t="s">
        <v>137</v>
      </c>
      <c r="E20" s="48" t="s">
        <v>137</v>
      </c>
      <c r="F20" s="48" t="s">
        <v>140</v>
      </c>
      <c r="G20" s="71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48" t="s">
        <v>137</v>
      </c>
      <c r="C21" s="48" t="s">
        <v>137</v>
      </c>
      <c r="D21" s="48" t="s">
        <v>137</v>
      </c>
      <c r="E21" s="48" t="s">
        <v>137</v>
      </c>
      <c r="F21" s="48" t="s">
        <v>140</v>
      </c>
      <c r="G21" s="71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48" t="s">
        <v>137</v>
      </c>
      <c r="C22" s="48" t="s">
        <v>137</v>
      </c>
      <c r="D22" s="48" t="s">
        <v>137</v>
      </c>
      <c r="E22" s="48" t="s">
        <v>137</v>
      </c>
      <c r="F22" s="48" t="s">
        <v>140</v>
      </c>
      <c r="G22" s="71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48" t="s">
        <v>137</v>
      </c>
      <c r="C23" s="48" t="s">
        <v>137</v>
      </c>
      <c r="D23" s="48" t="s">
        <v>137</v>
      </c>
      <c r="E23" s="48" t="s">
        <v>137</v>
      </c>
      <c r="F23" s="48" t="s">
        <v>140</v>
      </c>
      <c r="G23" s="71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48" t="s">
        <v>137</v>
      </c>
      <c r="C24" s="48" t="s">
        <v>137</v>
      </c>
      <c r="D24" s="48" t="s">
        <v>137</v>
      </c>
      <c r="E24" s="48" t="s">
        <v>137</v>
      </c>
      <c r="F24" s="48" t="s">
        <v>140</v>
      </c>
      <c r="G24" s="71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48" t="s">
        <v>137</v>
      </c>
      <c r="C25" s="48" t="s">
        <v>137</v>
      </c>
      <c r="D25" s="48" t="s">
        <v>137</v>
      </c>
      <c r="E25" s="48" t="s">
        <v>137</v>
      </c>
      <c r="F25" s="48" t="s">
        <v>140</v>
      </c>
      <c r="G25" s="71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48" t="s">
        <v>137</v>
      </c>
      <c r="C26" s="48" t="s">
        <v>137</v>
      </c>
      <c r="D26" s="48" t="s">
        <v>137</v>
      </c>
      <c r="E26" s="48" t="s">
        <v>137</v>
      </c>
      <c r="F26" s="48" t="s">
        <v>140</v>
      </c>
      <c r="G26" s="71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48" t="s">
        <v>137</v>
      </c>
      <c r="C27" s="48" t="s">
        <v>137</v>
      </c>
      <c r="D27" s="48" t="s">
        <v>137</v>
      </c>
      <c r="E27" s="48" t="s">
        <v>137</v>
      </c>
      <c r="F27" s="48" t="s">
        <v>140</v>
      </c>
      <c r="G27" s="71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48" t="s">
        <v>137</v>
      </c>
      <c r="C28" s="48" t="s">
        <v>137</v>
      </c>
      <c r="D28" s="48" t="s">
        <v>137</v>
      </c>
      <c r="E28" s="48" t="s">
        <v>137</v>
      </c>
      <c r="F28" s="48" t="s">
        <v>140</v>
      </c>
      <c r="G28" s="71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48" t="s">
        <v>137</v>
      </c>
      <c r="C29" s="48" t="s">
        <v>137</v>
      </c>
      <c r="D29" s="48" t="s">
        <v>137</v>
      </c>
      <c r="E29" s="48" t="s">
        <v>137</v>
      </c>
      <c r="F29" s="48" t="s">
        <v>140</v>
      </c>
      <c r="G29" s="71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48" t="s">
        <v>137</v>
      </c>
      <c r="C30" s="48" t="s">
        <v>137</v>
      </c>
      <c r="D30" s="48" t="s">
        <v>137</v>
      </c>
      <c r="E30" s="48" t="s">
        <v>137</v>
      </c>
      <c r="F30" s="48" t="s">
        <v>140</v>
      </c>
      <c r="G30" s="71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48" t="s">
        <v>137</v>
      </c>
      <c r="C31" s="48" t="s">
        <v>137</v>
      </c>
      <c r="D31" s="48" t="s">
        <v>137</v>
      </c>
      <c r="E31" s="48" t="s">
        <v>137</v>
      </c>
      <c r="F31" s="48" t="s">
        <v>140</v>
      </c>
      <c r="G31" s="71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48" t="s">
        <v>137</v>
      </c>
      <c r="C32" s="48" t="s">
        <v>137</v>
      </c>
      <c r="D32" s="48" t="s">
        <v>137</v>
      </c>
      <c r="E32" s="48" t="s">
        <v>137</v>
      </c>
      <c r="F32" s="48" t="s">
        <v>140</v>
      </c>
      <c r="G32" s="71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48" t="s">
        <v>137</v>
      </c>
      <c r="C33" s="48" t="s">
        <v>137</v>
      </c>
      <c r="D33" s="48" t="s">
        <v>137</v>
      </c>
      <c r="E33" s="48" t="s">
        <v>137</v>
      </c>
      <c r="F33" s="48" t="s">
        <v>140</v>
      </c>
      <c r="G33" s="71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48" t="s">
        <v>137</v>
      </c>
      <c r="C34" s="48" t="s">
        <v>137</v>
      </c>
      <c r="D34" s="48" t="s">
        <v>137</v>
      </c>
      <c r="E34" s="48" t="s">
        <v>137</v>
      </c>
      <c r="F34" s="48" t="s">
        <v>140</v>
      </c>
      <c r="G34" s="71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48" t="s">
        <v>137</v>
      </c>
      <c r="C35" s="48" t="s">
        <v>137</v>
      </c>
      <c r="D35" s="48" t="s">
        <v>137</v>
      </c>
      <c r="E35" s="48" t="s">
        <v>137</v>
      </c>
      <c r="F35" s="48" t="s">
        <v>140</v>
      </c>
      <c r="G35" s="71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48" t="s">
        <v>137</v>
      </c>
      <c r="C36" s="48" t="s">
        <v>137</v>
      </c>
      <c r="D36" s="48" t="s">
        <v>137</v>
      </c>
      <c r="E36" s="48" t="s">
        <v>137</v>
      </c>
      <c r="F36" s="48" t="s">
        <v>140</v>
      </c>
      <c r="G36" s="71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120" t="s">
        <v>137</v>
      </c>
      <c r="C37" s="120" t="s">
        <v>137</v>
      </c>
      <c r="D37" s="120" t="s">
        <v>137</v>
      </c>
      <c r="E37" s="120" t="s">
        <v>137</v>
      </c>
      <c r="F37" s="120" t="s">
        <v>140</v>
      </c>
      <c r="G37" s="85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120" t="s">
        <v>137</v>
      </c>
      <c r="C38" s="120" t="s">
        <v>137</v>
      </c>
      <c r="D38" s="120" t="s">
        <v>137</v>
      </c>
      <c r="E38" s="120" t="s">
        <v>137</v>
      </c>
      <c r="F38" s="120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8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101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17276</v>
      </c>
      <c r="C5" s="101">
        <v>21559</v>
      </c>
      <c r="D5" s="101">
        <v>23534</v>
      </c>
      <c r="E5" s="102">
        <v>28284</v>
      </c>
      <c r="F5" s="102">
        <v>39440</v>
      </c>
      <c r="G5" s="106">
        <f>IF(E5&gt;0,F5/E5-1,"-")</f>
        <v>0.39442794512798751</v>
      </c>
      <c r="H5" s="71">
        <f>IF(B5&gt;0,((F5/B5)^(1/4)-1),"-")</f>
        <v>0.22920247977190056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45888</v>
      </c>
      <c r="C6" s="102">
        <v>87162</v>
      </c>
      <c r="D6" s="102">
        <v>97578</v>
      </c>
      <c r="E6" s="102">
        <v>106414</v>
      </c>
      <c r="F6" s="102">
        <v>117669</v>
      </c>
      <c r="G6" s="106">
        <f t="shared" ref="G6:G38" si="0">IF(E6&gt;0,F6/E6-1,"-")</f>
        <v>0.10576615858815575</v>
      </c>
      <c r="H6" s="71">
        <f t="shared" ref="H6:H38" si="1">IF(B6&gt;0,((F6/B6)^(1/4)-1),"-")</f>
        <v>0.26543759628757213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2562</v>
      </c>
      <c r="C7" s="102">
        <v>2565</v>
      </c>
      <c r="D7" s="102">
        <v>2729</v>
      </c>
      <c r="E7" s="102">
        <v>2736</v>
      </c>
      <c r="F7" s="102">
        <v>4220</v>
      </c>
      <c r="G7" s="106">
        <f t="shared" si="0"/>
        <v>0.54239766081871355</v>
      </c>
      <c r="H7" s="71">
        <f t="shared" si="1"/>
        <v>0.13287849124351792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461</v>
      </c>
      <c r="C8" s="102">
        <v>948</v>
      </c>
      <c r="D8" s="102">
        <v>372</v>
      </c>
      <c r="E8" s="102">
        <v>403</v>
      </c>
      <c r="F8" s="102">
        <v>1188</v>
      </c>
      <c r="G8" s="106">
        <f t="shared" si="0"/>
        <v>1.9478908188585606</v>
      </c>
      <c r="H8" s="71">
        <f t="shared" si="1"/>
        <v>0.26700660475199145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419</v>
      </c>
      <c r="C9" s="102">
        <v>442</v>
      </c>
      <c r="D9" s="102">
        <v>749</v>
      </c>
      <c r="E9" s="102">
        <v>572</v>
      </c>
      <c r="F9" s="102">
        <v>1694</v>
      </c>
      <c r="G9" s="106">
        <f t="shared" si="0"/>
        <v>1.9615384615384617</v>
      </c>
      <c r="H9" s="71">
        <f t="shared" si="1"/>
        <v>0.41799547759757871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29</v>
      </c>
      <c r="C10" s="102">
        <v>65</v>
      </c>
      <c r="D10" s="102">
        <v>54</v>
      </c>
      <c r="E10" s="102">
        <v>31</v>
      </c>
      <c r="F10" s="102">
        <v>86</v>
      </c>
      <c r="G10" s="106">
        <f t="shared" si="0"/>
        <v>1.774193548387097</v>
      </c>
      <c r="H10" s="71">
        <f t="shared" si="1"/>
        <v>0.3122757799510123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81</v>
      </c>
      <c r="C11" s="102">
        <v>72</v>
      </c>
      <c r="D11" s="102">
        <v>15</v>
      </c>
      <c r="E11" s="102">
        <v>88</v>
      </c>
      <c r="F11" s="102">
        <v>213</v>
      </c>
      <c r="G11" s="106">
        <f t="shared" si="0"/>
        <v>1.4204545454545454</v>
      </c>
      <c r="H11" s="71">
        <f t="shared" si="1"/>
        <v>0.2734258046408351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177</v>
      </c>
      <c r="C12" s="102">
        <v>300</v>
      </c>
      <c r="D12" s="102">
        <v>314</v>
      </c>
      <c r="E12" s="102">
        <v>373</v>
      </c>
      <c r="F12" s="102">
        <v>564</v>
      </c>
      <c r="G12" s="106">
        <f t="shared" si="0"/>
        <v>0.51206434316353877</v>
      </c>
      <c r="H12" s="71">
        <f t="shared" si="1"/>
        <v>0.33606153038465036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123</v>
      </c>
      <c r="C13" s="102">
        <v>61</v>
      </c>
      <c r="D13" s="102">
        <v>48</v>
      </c>
      <c r="E13" s="102">
        <v>51</v>
      </c>
      <c r="F13" s="102">
        <v>104</v>
      </c>
      <c r="G13" s="106">
        <f t="shared" si="0"/>
        <v>1.0392156862745097</v>
      </c>
      <c r="H13" s="71">
        <f t="shared" si="1"/>
        <v>-4.1080706004586132E-2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17</v>
      </c>
      <c r="C14" s="102">
        <v>36</v>
      </c>
      <c r="D14" s="102">
        <v>30</v>
      </c>
      <c r="E14" s="102">
        <v>11</v>
      </c>
      <c r="F14" s="102">
        <v>32</v>
      </c>
      <c r="G14" s="106">
        <f t="shared" si="0"/>
        <v>1.9090909090909092</v>
      </c>
      <c r="H14" s="71">
        <f t="shared" si="1"/>
        <v>0.17131920548587898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36</v>
      </c>
      <c r="C15" s="102">
        <v>62</v>
      </c>
      <c r="D15" s="102">
        <v>60</v>
      </c>
      <c r="E15" s="102">
        <v>65</v>
      </c>
      <c r="F15" s="102">
        <v>333</v>
      </c>
      <c r="G15" s="106">
        <f t="shared" si="0"/>
        <v>4.1230769230769226</v>
      </c>
      <c r="H15" s="71">
        <f t="shared" si="1"/>
        <v>0.74395563737989345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145</v>
      </c>
      <c r="C16" s="102">
        <v>23</v>
      </c>
      <c r="D16" s="102">
        <v>50</v>
      </c>
      <c r="E16" s="102">
        <v>64</v>
      </c>
      <c r="F16" s="102">
        <v>463</v>
      </c>
      <c r="G16" s="106">
        <f t="shared" si="0"/>
        <v>6.234375</v>
      </c>
      <c r="H16" s="71">
        <f t="shared" si="1"/>
        <v>0.33675940148899675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2</v>
      </c>
      <c r="C17" s="102">
        <v>70</v>
      </c>
      <c r="D17" s="102">
        <v>0</v>
      </c>
      <c r="E17" s="102">
        <v>8</v>
      </c>
      <c r="F17" s="102">
        <v>29</v>
      </c>
      <c r="G17" s="106">
        <f t="shared" si="0"/>
        <v>2.625</v>
      </c>
      <c r="H17" s="71">
        <f t="shared" si="1"/>
        <v>0.95138067863037801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3</v>
      </c>
      <c r="E18" s="102">
        <v>0</v>
      </c>
      <c r="F18" s="102">
        <v>2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8</v>
      </c>
      <c r="C19" s="102">
        <v>131</v>
      </c>
      <c r="D19" s="102">
        <v>169</v>
      </c>
      <c r="E19" s="102">
        <v>209</v>
      </c>
      <c r="F19" s="102">
        <v>39</v>
      </c>
      <c r="G19" s="106">
        <f t="shared" si="0"/>
        <v>-0.8133971291866029</v>
      </c>
      <c r="H19" s="71">
        <f t="shared" si="1"/>
        <v>0.48591393310042075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396</v>
      </c>
      <c r="C20" s="102">
        <v>451</v>
      </c>
      <c r="D20" s="102">
        <v>193</v>
      </c>
      <c r="E20" s="102">
        <v>475</v>
      </c>
      <c r="F20" s="102">
        <v>506</v>
      </c>
      <c r="G20" s="106">
        <f t="shared" si="0"/>
        <v>6.5263157894736912E-2</v>
      </c>
      <c r="H20" s="71">
        <f t="shared" si="1"/>
        <v>6.3197220895953032E-2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69</v>
      </c>
      <c r="C21" s="102">
        <v>5</v>
      </c>
      <c r="D21" s="102">
        <v>66</v>
      </c>
      <c r="E21" s="102">
        <v>81</v>
      </c>
      <c r="F21" s="102">
        <v>70</v>
      </c>
      <c r="G21" s="106">
        <f t="shared" si="0"/>
        <v>-0.13580246913580252</v>
      </c>
      <c r="H21" s="71">
        <f t="shared" si="1"/>
        <v>3.6036619954462612E-3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23</v>
      </c>
      <c r="C22" s="102">
        <v>12</v>
      </c>
      <c r="D22" s="102">
        <v>9</v>
      </c>
      <c r="E22" s="102">
        <v>3</v>
      </c>
      <c r="F22" s="102">
        <v>58</v>
      </c>
      <c r="G22" s="106">
        <f t="shared" si="0"/>
        <v>18.333333333333332</v>
      </c>
      <c r="H22" s="71">
        <f t="shared" si="1"/>
        <v>0.26015811181011772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3</v>
      </c>
      <c r="C23" s="102">
        <v>0</v>
      </c>
      <c r="D23" s="102">
        <v>41</v>
      </c>
      <c r="E23" s="102">
        <v>49</v>
      </c>
      <c r="F23" s="102">
        <v>29</v>
      </c>
      <c r="G23" s="106">
        <f t="shared" si="0"/>
        <v>-0.40816326530612246</v>
      </c>
      <c r="H23" s="71">
        <f t="shared" si="1"/>
        <v>0.76327149101594816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87</v>
      </c>
      <c r="C24" s="102">
        <v>73</v>
      </c>
      <c r="D24" s="102">
        <v>49</v>
      </c>
      <c r="E24" s="102">
        <v>72</v>
      </c>
      <c r="F24" s="102">
        <v>89</v>
      </c>
      <c r="G24" s="106">
        <f t="shared" si="0"/>
        <v>0.23611111111111116</v>
      </c>
      <c r="H24" s="71">
        <f t="shared" si="1"/>
        <v>5.6982363065540831E-3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46</v>
      </c>
      <c r="C25" s="102">
        <v>54</v>
      </c>
      <c r="D25" s="102">
        <v>81</v>
      </c>
      <c r="E25" s="102">
        <v>74</v>
      </c>
      <c r="F25" s="102">
        <v>98</v>
      </c>
      <c r="G25" s="106">
        <f t="shared" si="0"/>
        <v>0.32432432432432434</v>
      </c>
      <c r="H25" s="71">
        <f t="shared" si="1"/>
        <v>0.20813943665436385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7</v>
      </c>
      <c r="D26" s="102">
        <v>24</v>
      </c>
      <c r="E26" s="102">
        <v>2</v>
      </c>
      <c r="F26" s="102">
        <v>31</v>
      </c>
      <c r="G26" s="106">
        <f t="shared" si="0"/>
        <v>14.5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31</v>
      </c>
      <c r="C27" s="102">
        <v>32</v>
      </c>
      <c r="D27" s="102">
        <v>4</v>
      </c>
      <c r="E27" s="102">
        <v>22</v>
      </c>
      <c r="F27" s="102">
        <v>27</v>
      </c>
      <c r="G27" s="106">
        <f t="shared" si="0"/>
        <v>0.22727272727272729</v>
      </c>
      <c r="H27" s="71">
        <f t="shared" si="1"/>
        <v>-3.394796969449787E-2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7</v>
      </c>
      <c r="C28" s="102">
        <v>2</v>
      </c>
      <c r="D28" s="102">
        <v>2</v>
      </c>
      <c r="E28" s="102">
        <v>5</v>
      </c>
      <c r="F28" s="102">
        <v>21</v>
      </c>
      <c r="G28" s="106">
        <f t="shared" si="0"/>
        <v>3.2</v>
      </c>
      <c r="H28" s="71">
        <f t="shared" si="1"/>
        <v>0.3160740129524926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0</v>
      </c>
      <c r="E29" s="102">
        <v>0</v>
      </c>
      <c r="F29" s="102">
        <v>7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5</v>
      </c>
      <c r="D30" s="102">
        <v>0</v>
      </c>
      <c r="E30" s="102">
        <v>3</v>
      </c>
      <c r="F30" s="102">
        <v>12</v>
      </c>
      <c r="G30" s="106">
        <f t="shared" si="0"/>
        <v>3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3</v>
      </c>
      <c r="C32" s="102">
        <v>12</v>
      </c>
      <c r="D32" s="102">
        <v>10</v>
      </c>
      <c r="E32" s="102">
        <v>5</v>
      </c>
      <c r="F32" s="102">
        <v>9</v>
      </c>
      <c r="G32" s="106">
        <f t="shared" si="0"/>
        <v>0.8</v>
      </c>
      <c r="H32" s="71">
        <f t="shared" si="1"/>
        <v>0.3160740129524926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5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11</v>
      </c>
      <c r="C34" s="102">
        <v>5</v>
      </c>
      <c r="D34" s="102">
        <v>19</v>
      </c>
      <c r="E34" s="102">
        <v>14</v>
      </c>
      <c r="F34" s="102">
        <v>70</v>
      </c>
      <c r="G34" s="106">
        <f t="shared" si="0"/>
        <v>4</v>
      </c>
      <c r="H34" s="71">
        <f t="shared" si="1"/>
        <v>0.5882773358414346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10</v>
      </c>
      <c r="C35" s="102">
        <v>0</v>
      </c>
      <c r="D35" s="102">
        <v>0</v>
      </c>
      <c r="E35" s="102">
        <v>0</v>
      </c>
      <c r="F35" s="102">
        <v>12</v>
      </c>
      <c r="G35" s="106" t="str">
        <f t="shared" si="0"/>
        <v>-</v>
      </c>
      <c r="H35" s="71">
        <f t="shared" si="1"/>
        <v>4.6635139392105618E-2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365</v>
      </c>
      <c r="C36" s="108">
        <f t="shared" si="2"/>
        <v>268</v>
      </c>
      <c r="D36" s="108">
        <f t="shared" si="2"/>
        <v>206</v>
      </c>
      <c r="E36" s="108">
        <f t="shared" si="2"/>
        <v>331</v>
      </c>
      <c r="F36" s="108">
        <v>800</v>
      </c>
      <c r="G36" s="106">
        <f t="shared" si="0"/>
        <v>1.416918429003021</v>
      </c>
      <c r="H36" s="71">
        <f t="shared" si="1"/>
        <v>0.21674418856027855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50999</v>
      </c>
      <c r="C37" s="81">
        <v>92863</v>
      </c>
      <c r="D37" s="81">
        <v>102875</v>
      </c>
      <c r="E37" s="81">
        <v>112161</v>
      </c>
      <c r="F37" s="81">
        <v>128480</v>
      </c>
      <c r="G37" s="84">
        <f t="shared" si="0"/>
        <v>0.14549620634623439</v>
      </c>
      <c r="H37" s="85">
        <f t="shared" si="1"/>
        <v>0.25984891668035304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68275</v>
      </c>
      <c r="C38" s="81">
        <v>114422</v>
      </c>
      <c r="D38" s="81">
        <v>126409</v>
      </c>
      <c r="E38" s="81">
        <v>140445</v>
      </c>
      <c r="F38" s="81">
        <v>167920</v>
      </c>
      <c r="G38" s="84">
        <f t="shared" si="0"/>
        <v>0.19562818185054653</v>
      </c>
      <c r="H38" s="84">
        <f t="shared" si="1"/>
        <v>0.25230518634895338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8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100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1259</v>
      </c>
      <c r="C5" s="101">
        <v>2017</v>
      </c>
      <c r="D5" s="101">
        <v>1964</v>
      </c>
      <c r="E5" s="102">
        <v>2672</v>
      </c>
      <c r="F5" s="102">
        <v>2795</v>
      </c>
      <c r="G5" s="106">
        <f>IF(E5&gt;0,F5/E5-1,"-")</f>
        <v>4.603293413173648E-2</v>
      </c>
      <c r="H5" s="71">
        <f>IF(B5&gt;0,((F5/B5)^(1/4)-1),"-")</f>
        <v>0.22064399946577473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1998</v>
      </c>
      <c r="C6" s="102">
        <v>3106</v>
      </c>
      <c r="D6" s="102">
        <v>2386</v>
      </c>
      <c r="E6" s="102">
        <v>2709</v>
      </c>
      <c r="F6" s="102">
        <v>2729</v>
      </c>
      <c r="G6" s="106">
        <f t="shared" ref="G6:G38" si="0">IF(E6&gt;0,F6/E6-1,"-")</f>
        <v>7.3827980804725968E-3</v>
      </c>
      <c r="H6" s="71">
        <f t="shared" ref="H6:H38" si="1">IF(B6&gt;0,((F6/B6)^(1/4)-1),"-")</f>
        <v>8.1065512442100918E-2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581</v>
      </c>
      <c r="C7" s="102">
        <v>728</v>
      </c>
      <c r="D7" s="102">
        <v>713</v>
      </c>
      <c r="E7" s="102">
        <v>913</v>
      </c>
      <c r="F7" s="102">
        <v>644</v>
      </c>
      <c r="G7" s="106">
        <f t="shared" si="0"/>
        <v>-0.29463307776560788</v>
      </c>
      <c r="H7" s="71">
        <f t="shared" si="1"/>
        <v>2.6071048409075814E-2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37</v>
      </c>
      <c r="C8" s="102">
        <v>49</v>
      </c>
      <c r="D8" s="102">
        <v>83</v>
      </c>
      <c r="E8" s="102">
        <v>64</v>
      </c>
      <c r="F8" s="102">
        <v>87</v>
      </c>
      <c r="G8" s="106">
        <f t="shared" si="0"/>
        <v>0.359375</v>
      </c>
      <c r="H8" s="71">
        <f t="shared" si="1"/>
        <v>0.2383100058309322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39</v>
      </c>
      <c r="C9" s="102">
        <v>94</v>
      </c>
      <c r="D9" s="102">
        <v>56</v>
      </c>
      <c r="E9" s="102">
        <v>212</v>
      </c>
      <c r="F9" s="102">
        <v>153</v>
      </c>
      <c r="G9" s="106">
        <f t="shared" si="0"/>
        <v>-0.27830188679245282</v>
      </c>
      <c r="H9" s="71">
        <f t="shared" si="1"/>
        <v>0.40736486929316751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2</v>
      </c>
      <c r="C10" s="102">
        <v>2</v>
      </c>
      <c r="D10" s="102">
        <v>0</v>
      </c>
      <c r="E10" s="102">
        <v>8</v>
      </c>
      <c r="F10" s="102">
        <v>4</v>
      </c>
      <c r="G10" s="106">
        <f t="shared" si="0"/>
        <v>-0.5</v>
      </c>
      <c r="H10" s="71">
        <f t="shared" si="1"/>
        <v>0.18920711500272103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2</v>
      </c>
      <c r="D11" s="102">
        <v>7</v>
      </c>
      <c r="E11" s="102">
        <v>10</v>
      </c>
      <c r="F11" s="102">
        <v>4</v>
      </c>
      <c r="G11" s="106">
        <f t="shared" si="0"/>
        <v>-0.6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4</v>
      </c>
      <c r="C12" s="102">
        <v>14</v>
      </c>
      <c r="D12" s="102">
        <v>6</v>
      </c>
      <c r="E12" s="102">
        <v>6</v>
      </c>
      <c r="F12" s="102">
        <v>11</v>
      </c>
      <c r="G12" s="106">
        <f t="shared" si="0"/>
        <v>0.83333333333333326</v>
      </c>
      <c r="H12" s="71">
        <f t="shared" si="1"/>
        <v>0.28775478845069724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2</v>
      </c>
      <c r="C13" s="102">
        <v>4</v>
      </c>
      <c r="D13" s="102">
        <v>2</v>
      </c>
      <c r="E13" s="102">
        <v>2</v>
      </c>
      <c r="F13" s="102">
        <v>12</v>
      </c>
      <c r="G13" s="106">
        <f t="shared" si="0"/>
        <v>5</v>
      </c>
      <c r="H13" s="71">
        <f t="shared" si="1"/>
        <v>0.56508458007328732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2</v>
      </c>
      <c r="C14" s="102">
        <v>2</v>
      </c>
      <c r="D14" s="102">
        <v>0</v>
      </c>
      <c r="E14" s="102">
        <v>0</v>
      </c>
      <c r="F14" s="102">
        <v>0</v>
      </c>
      <c r="G14" s="106" t="str">
        <f t="shared" si="0"/>
        <v>-</v>
      </c>
      <c r="H14" s="71">
        <f t="shared" si="1"/>
        <v>-1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29</v>
      </c>
      <c r="C15" s="102">
        <v>19</v>
      </c>
      <c r="D15" s="102">
        <v>32</v>
      </c>
      <c r="E15" s="102">
        <v>37</v>
      </c>
      <c r="F15" s="102">
        <v>2</v>
      </c>
      <c r="G15" s="106">
        <f t="shared" si="0"/>
        <v>-0.94594594594594594</v>
      </c>
      <c r="H15" s="71">
        <f t="shared" si="1"/>
        <v>-0.48754232787532092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8</v>
      </c>
      <c r="C16" s="102">
        <v>5</v>
      </c>
      <c r="D16" s="102">
        <v>4</v>
      </c>
      <c r="E16" s="102">
        <v>11</v>
      </c>
      <c r="F16" s="102">
        <v>22</v>
      </c>
      <c r="G16" s="106">
        <f t="shared" si="0"/>
        <v>1</v>
      </c>
      <c r="H16" s="71">
        <f t="shared" si="1"/>
        <v>0.28775478845069724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2">
        <v>0</v>
      </c>
      <c r="E17" s="102">
        <v>0</v>
      </c>
      <c r="F17" s="102">
        <v>2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2</v>
      </c>
      <c r="D19" s="102">
        <v>0</v>
      </c>
      <c r="E19" s="102">
        <v>13</v>
      </c>
      <c r="F19" s="102">
        <v>6</v>
      </c>
      <c r="G19" s="106">
        <f t="shared" si="0"/>
        <v>-0.53846153846153844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12</v>
      </c>
      <c r="C20" s="102">
        <v>1</v>
      </c>
      <c r="D20" s="102">
        <v>4</v>
      </c>
      <c r="E20" s="102">
        <v>9</v>
      </c>
      <c r="F20" s="102">
        <v>4</v>
      </c>
      <c r="G20" s="106">
        <f t="shared" si="0"/>
        <v>-0.55555555555555558</v>
      </c>
      <c r="H20" s="71">
        <f t="shared" si="1"/>
        <v>-0.24016431434840746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5</v>
      </c>
      <c r="C21" s="102">
        <v>2</v>
      </c>
      <c r="D21" s="102">
        <v>39</v>
      </c>
      <c r="E21" s="102">
        <v>6</v>
      </c>
      <c r="F21" s="102">
        <v>0</v>
      </c>
      <c r="G21" s="106">
        <f t="shared" si="0"/>
        <v>-1</v>
      </c>
      <c r="H21" s="71">
        <f t="shared" si="1"/>
        <v>-1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2">
        <v>0</v>
      </c>
      <c r="E22" s="102">
        <v>0</v>
      </c>
      <c r="F22" s="102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0</v>
      </c>
      <c r="E23" s="102">
        <v>0</v>
      </c>
      <c r="F23" s="102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6</v>
      </c>
      <c r="D24" s="102">
        <v>0</v>
      </c>
      <c r="E24" s="102">
        <v>0</v>
      </c>
      <c r="F24" s="102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4</v>
      </c>
      <c r="C25" s="102">
        <v>0</v>
      </c>
      <c r="D25" s="102">
        <v>4</v>
      </c>
      <c r="E25" s="102">
        <v>7</v>
      </c>
      <c r="F25" s="102">
        <v>8</v>
      </c>
      <c r="G25" s="106">
        <f t="shared" si="0"/>
        <v>0.14285714285714279</v>
      </c>
      <c r="H25" s="71">
        <f t="shared" si="1"/>
        <v>0.18920711500272103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2">
        <v>0</v>
      </c>
      <c r="E26" s="102">
        <v>0</v>
      </c>
      <c r="F26" s="102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4</v>
      </c>
      <c r="D27" s="102">
        <v>0</v>
      </c>
      <c r="E27" s="102">
        <v>8</v>
      </c>
      <c r="F27" s="102">
        <v>6</v>
      </c>
      <c r="G27" s="106">
        <f t="shared" si="0"/>
        <v>-0.25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1</v>
      </c>
      <c r="D28" s="102">
        <v>0</v>
      </c>
      <c r="E28" s="102">
        <v>0</v>
      </c>
      <c r="F28" s="102">
        <v>2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</v>
      </c>
      <c r="C34" s="102">
        <v>0</v>
      </c>
      <c r="D34" s="102">
        <v>0</v>
      </c>
      <c r="E34" s="102">
        <v>2</v>
      </c>
      <c r="F34" s="102">
        <v>2</v>
      </c>
      <c r="G34" s="106">
        <f t="shared" si="0"/>
        <v>0</v>
      </c>
      <c r="H34" s="71">
        <f t="shared" si="1"/>
        <v>0.18920711500272103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2">
        <v>0</v>
      </c>
      <c r="E35" s="102">
        <v>0</v>
      </c>
      <c r="F35" s="102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14</v>
      </c>
      <c r="C36" s="108">
        <f t="shared" si="2"/>
        <v>5</v>
      </c>
      <c r="D36" s="108">
        <f t="shared" si="2"/>
        <v>5</v>
      </c>
      <c r="E36" s="108">
        <f t="shared" si="2"/>
        <v>2</v>
      </c>
      <c r="F36" s="108">
        <v>25</v>
      </c>
      <c r="G36" s="106">
        <f t="shared" si="0"/>
        <v>11.5</v>
      </c>
      <c r="H36" s="71">
        <f t="shared" si="1"/>
        <v>0.15598711479069771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2738</v>
      </c>
      <c r="C37" s="81">
        <v>4046</v>
      </c>
      <c r="D37" s="81">
        <v>3341</v>
      </c>
      <c r="E37" s="81">
        <v>4019</v>
      </c>
      <c r="F37" s="81">
        <v>3723</v>
      </c>
      <c r="G37" s="84">
        <f t="shared" si="0"/>
        <v>-7.3650161731774078E-2</v>
      </c>
      <c r="H37" s="85">
        <f t="shared" si="1"/>
        <v>7.9853643857167089E-2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3997</v>
      </c>
      <c r="C38" s="81">
        <v>6063</v>
      </c>
      <c r="D38" s="81">
        <v>5305</v>
      </c>
      <c r="E38" s="81">
        <v>6691</v>
      </c>
      <c r="F38" s="81">
        <v>6518</v>
      </c>
      <c r="G38" s="84">
        <f t="shared" si="0"/>
        <v>-2.5855626961590161E-2</v>
      </c>
      <c r="H38" s="84">
        <f t="shared" si="1"/>
        <v>0.13004321479175962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8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99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538</v>
      </c>
      <c r="C5" s="101">
        <v>691</v>
      </c>
      <c r="D5" s="101">
        <v>674</v>
      </c>
      <c r="E5" s="102">
        <v>917</v>
      </c>
      <c r="F5" s="102">
        <v>755</v>
      </c>
      <c r="G5" s="106">
        <f>IF(E5&gt;0,F5/E5-1,"-")</f>
        <v>-0.17666303162486363</v>
      </c>
      <c r="H5" s="71">
        <f>IF(B5&gt;0,((F5/B5)^(1/4)-1),"-")</f>
        <v>8.8406605894987944E-2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543</v>
      </c>
      <c r="C6" s="102">
        <v>515</v>
      </c>
      <c r="D6" s="102">
        <v>643</v>
      </c>
      <c r="E6" s="102">
        <v>712</v>
      </c>
      <c r="F6" s="102">
        <v>437</v>
      </c>
      <c r="G6" s="106">
        <f t="shared" ref="G6:G38" si="0">IF(E6&gt;0,F6/E6-1,"-")</f>
        <v>-0.3862359550561798</v>
      </c>
      <c r="H6" s="71">
        <f t="shared" ref="H6:H38" si="1">IF(B6&gt;0,((F6/B6)^(1/4)-1),"-")</f>
        <v>-5.2846427155676556E-2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40</v>
      </c>
      <c r="C7" s="102">
        <v>79</v>
      </c>
      <c r="D7" s="102">
        <v>95</v>
      </c>
      <c r="E7" s="102">
        <v>117</v>
      </c>
      <c r="F7" s="102">
        <v>90</v>
      </c>
      <c r="G7" s="106">
        <f t="shared" si="0"/>
        <v>-0.23076923076923073</v>
      </c>
      <c r="H7" s="71">
        <f t="shared" si="1"/>
        <v>0.22474487139158894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133</v>
      </c>
      <c r="C8" s="102">
        <v>127</v>
      </c>
      <c r="D8" s="102">
        <v>148</v>
      </c>
      <c r="E8" s="102">
        <v>133</v>
      </c>
      <c r="F8" s="102">
        <v>82</v>
      </c>
      <c r="G8" s="106">
        <f t="shared" si="0"/>
        <v>-0.38345864661654139</v>
      </c>
      <c r="H8" s="71">
        <f t="shared" si="1"/>
        <v>-0.11388405210381725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151</v>
      </c>
      <c r="C9" s="102">
        <v>112</v>
      </c>
      <c r="D9" s="102">
        <v>137</v>
      </c>
      <c r="E9" s="102">
        <v>154</v>
      </c>
      <c r="F9" s="102">
        <v>106</v>
      </c>
      <c r="G9" s="106">
        <f t="shared" si="0"/>
        <v>-0.31168831168831168</v>
      </c>
      <c r="H9" s="71">
        <f t="shared" si="1"/>
        <v>-8.4660446363661879E-2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2</v>
      </c>
      <c r="D10" s="102">
        <v>0</v>
      </c>
      <c r="E10" s="102">
        <v>0</v>
      </c>
      <c r="F10" s="102">
        <v>1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8</v>
      </c>
      <c r="C11" s="102">
        <v>3</v>
      </c>
      <c r="D11" s="102">
        <v>6</v>
      </c>
      <c r="E11" s="102">
        <v>0</v>
      </c>
      <c r="F11" s="102">
        <v>0</v>
      </c>
      <c r="G11" s="106" t="str">
        <f t="shared" si="0"/>
        <v>-</v>
      </c>
      <c r="H11" s="71">
        <f t="shared" si="1"/>
        <v>-1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23</v>
      </c>
      <c r="C12" s="102">
        <v>18</v>
      </c>
      <c r="D12" s="102">
        <v>19</v>
      </c>
      <c r="E12" s="102">
        <v>4</v>
      </c>
      <c r="F12" s="102">
        <v>2</v>
      </c>
      <c r="G12" s="106">
        <f t="shared" si="0"/>
        <v>-0.5</v>
      </c>
      <c r="H12" s="71">
        <f t="shared" si="1"/>
        <v>-0.4569678533366609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5</v>
      </c>
      <c r="C13" s="102">
        <v>8</v>
      </c>
      <c r="D13" s="102">
        <v>11</v>
      </c>
      <c r="E13" s="102">
        <v>3</v>
      </c>
      <c r="F13" s="102">
        <v>9</v>
      </c>
      <c r="G13" s="106">
        <f t="shared" si="0"/>
        <v>2</v>
      </c>
      <c r="H13" s="71">
        <f t="shared" si="1"/>
        <v>0.15829218528826905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4</v>
      </c>
      <c r="D14" s="102">
        <v>0</v>
      </c>
      <c r="E14" s="102">
        <v>0</v>
      </c>
      <c r="F14" s="102">
        <v>5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22</v>
      </c>
      <c r="C15" s="102">
        <v>17</v>
      </c>
      <c r="D15" s="102">
        <v>26</v>
      </c>
      <c r="E15" s="102">
        <v>31</v>
      </c>
      <c r="F15" s="102">
        <v>15</v>
      </c>
      <c r="G15" s="106">
        <f t="shared" si="0"/>
        <v>-0.5161290322580645</v>
      </c>
      <c r="H15" s="71">
        <f t="shared" si="1"/>
        <v>-9.1307079457108142E-2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27</v>
      </c>
      <c r="C16" s="102">
        <v>42</v>
      </c>
      <c r="D16" s="102">
        <v>80</v>
      </c>
      <c r="E16" s="102">
        <v>49</v>
      </c>
      <c r="F16" s="102">
        <v>17</v>
      </c>
      <c r="G16" s="106">
        <f t="shared" si="0"/>
        <v>-0.65306122448979598</v>
      </c>
      <c r="H16" s="71">
        <f t="shared" si="1"/>
        <v>-0.10921829407207051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5</v>
      </c>
      <c r="C17" s="102">
        <v>5</v>
      </c>
      <c r="D17" s="102">
        <v>0</v>
      </c>
      <c r="E17" s="102">
        <v>7</v>
      </c>
      <c r="F17" s="102">
        <v>0</v>
      </c>
      <c r="G17" s="106">
        <f t="shared" si="0"/>
        <v>-1</v>
      </c>
      <c r="H17" s="71">
        <f t="shared" si="1"/>
        <v>-1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4</v>
      </c>
      <c r="F18" s="102">
        <v>2</v>
      </c>
      <c r="G18" s="106">
        <f t="shared" si="0"/>
        <v>-0.5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8</v>
      </c>
      <c r="C19" s="102">
        <v>10</v>
      </c>
      <c r="D19" s="102">
        <v>1</v>
      </c>
      <c r="E19" s="102">
        <v>0</v>
      </c>
      <c r="F19" s="102">
        <v>3</v>
      </c>
      <c r="G19" s="106" t="str">
        <f t="shared" si="0"/>
        <v>-</v>
      </c>
      <c r="H19" s="71">
        <f t="shared" si="1"/>
        <v>-0.21745770996335634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6</v>
      </c>
      <c r="D20" s="102">
        <v>4</v>
      </c>
      <c r="E20" s="102">
        <v>2</v>
      </c>
      <c r="F20" s="102">
        <v>8</v>
      </c>
      <c r="G20" s="106">
        <f t="shared" si="0"/>
        <v>3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2">
        <v>3</v>
      </c>
      <c r="E21" s="102">
        <v>20</v>
      </c>
      <c r="F21" s="102">
        <v>6</v>
      </c>
      <c r="G21" s="106">
        <f t="shared" si="0"/>
        <v>-0.7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3</v>
      </c>
      <c r="C22" s="102">
        <v>0</v>
      </c>
      <c r="D22" s="102">
        <v>0</v>
      </c>
      <c r="E22" s="102">
        <v>3</v>
      </c>
      <c r="F22" s="102">
        <v>0</v>
      </c>
      <c r="G22" s="106">
        <f t="shared" si="0"/>
        <v>-1</v>
      </c>
      <c r="H22" s="71">
        <f t="shared" si="1"/>
        <v>-1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0</v>
      </c>
      <c r="E23" s="102">
        <v>2</v>
      </c>
      <c r="F23" s="102">
        <v>3</v>
      </c>
      <c r="G23" s="106">
        <f t="shared" si="0"/>
        <v>0.5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2</v>
      </c>
      <c r="C24" s="102">
        <v>0</v>
      </c>
      <c r="D24" s="102">
        <v>4</v>
      </c>
      <c r="E24" s="102">
        <v>3</v>
      </c>
      <c r="F24" s="102">
        <v>5</v>
      </c>
      <c r="G24" s="106">
        <f t="shared" si="0"/>
        <v>0.66666666666666674</v>
      </c>
      <c r="H24" s="71">
        <f t="shared" si="1"/>
        <v>0.25743342968293548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10</v>
      </c>
      <c r="C25" s="102">
        <v>12</v>
      </c>
      <c r="D25" s="102">
        <v>6</v>
      </c>
      <c r="E25" s="102">
        <v>9</v>
      </c>
      <c r="F25" s="102">
        <v>9</v>
      </c>
      <c r="G25" s="106">
        <f t="shared" si="0"/>
        <v>0</v>
      </c>
      <c r="H25" s="71">
        <f t="shared" si="1"/>
        <v>-2.5996253574703254E-2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2">
        <v>7</v>
      </c>
      <c r="E26" s="102">
        <v>0</v>
      </c>
      <c r="F26" s="102">
        <v>1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5</v>
      </c>
      <c r="D27" s="102">
        <v>0</v>
      </c>
      <c r="E27" s="102">
        <v>4</v>
      </c>
      <c r="F27" s="102">
        <v>4</v>
      </c>
      <c r="G27" s="106">
        <f t="shared" si="0"/>
        <v>0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2</v>
      </c>
      <c r="D28" s="102">
        <v>2</v>
      </c>
      <c r="E28" s="102">
        <v>0</v>
      </c>
      <c r="F28" s="102">
        <v>3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2</v>
      </c>
      <c r="D32" s="102">
        <v>4</v>
      </c>
      <c r="E32" s="102">
        <v>4</v>
      </c>
      <c r="F32" s="102">
        <v>0</v>
      </c>
      <c r="G32" s="106">
        <f t="shared" si="0"/>
        <v>-1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2</v>
      </c>
      <c r="D34" s="102">
        <v>9</v>
      </c>
      <c r="E34" s="102">
        <v>6</v>
      </c>
      <c r="F34" s="102">
        <v>2</v>
      </c>
      <c r="G34" s="106">
        <f t="shared" si="0"/>
        <v>-0.66666666666666674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4</v>
      </c>
      <c r="C35" s="102">
        <v>2</v>
      </c>
      <c r="D35" s="102">
        <v>0</v>
      </c>
      <c r="E35" s="102">
        <v>0</v>
      </c>
      <c r="F35" s="102">
        <v>0</v>
      </c>
      <c r="G35" s="106" t="str">
        <f t="shared" si="0"/>
        <v>-</v>
      </c>
      <c r="H35" s="71">
        <f t="shared" si="1"/>
        <v>-1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6</v>
      </c>
      <c r="C36" s="108">
        <f t="shared" si="2"/>
        <v>16</v>
      </c>
      <c r="D36" s="108">
        <f t="shared" si="2"/>
        <v>33</v>
      </c>
      <c r="E36" s="108">
        <f t="shared" si="2"/>
        <v>48</v>
      </c>
      <c r="F36" s="108">
        <v>24</v>
      </c>
      <c r="G36" s="106">
        <f t="shared" si="0"/>
        <v>-0.5</v>
      </c>
      <c r="H36" s="71">
        <f t="shared" si="1"/>
        <v>0.41421356237309492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990</v>
      </c>
      <c r="C37" s="81">
        <v>989</v>
      </c>
      <c r="D37" s="81">
        <v>1238</v>
      </c>
      <c r="E37" s="81">
        <v>1315</v>
      </c>
      <c r="F37" s="81">
        <v>834</v>
      </c>
      <c r="G37" s="84">
        <f t="shared" si="0"/>
        <v>-0.36577946768060832</v>
      </c>
      <c r="H37" s="85">
        <f t="shared" si="1"/>
        <v>-4.1962047293826688E-2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1528</v>
      </c>
      <c r="C38" s="81">
        <v>1680</v>
      </c>
      <c r="D38" s="81">
        <v>1912</v>
      </c>
      <c r="E38" s="81">
        <v>2232</v>
      </c>
      <c r="F38" s="81">
        <v>1589</v>
      </c>
      <c r="G38" s="84">
        <f t="shared" si="0"/>
        <v>-0.2880824372759857</v>
      </c>
      <c r="H38" s="84">
        <f t="shared" si="1"/>
        <v>9.8343416198687361E-3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108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 t="s">
        <v>109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5" t="s">
        <v>137</v>
      </c>
      <c r="C5" s="45" t="s">
        <v>137</v>
      </c>
      <c r="D5" s="45" t="s">
        <v>137</v>
      </c>
      <c r="E5" s="45" t="s">
        <v>137</v>
      </c>
      <c r="F5" s="45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48" t="s">
        <v>137</v>
      </c>
      <c r="C6" s="48" t="s">
        <v>137</v>
      </c>
      <c r="D6" s="48" t="s">
        <v>137</v>
      </c>
      <c r="E6" s="48" t="s">
        <v>137</v>
      </c>
      <c r="F6" s="48" t="s">
        <v>140</v>
      </c>
      <c r="G6" s="71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48" t="s">
        <v>137</v>
      </c>
      <c r="C7" s="48" t="s">
        <v>137</v>
      </c>
      <c r="D7" s="48" t="s">
        <v>137</v>
      </c>
      <c r="E7" s="48" t="s">
        <v>137</v>
      </c>
      <c r="F7" s="48" t="s">
        <v>140</v>
      </c>
      <c r="G7" s="71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48" t="s">
        <v>137</v>
      </c>
      <c r="C8" s="48" t="s">
        <v>137</v>
      </c>
      <c r="D8" s="48" t="s">
        <v>137</v>
      </c>
      <c r="E8" s="48" t="s">
        <v>137</v>
      </c>
      <c r="F8" s="48" t="s">
        <v>140</v>
      </c>
      <c r="G8" s="71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48" t="s">
        <v>137</v>
      </c>
      <c r="C9" s="48" t="s">
        <v>137</v>
      </c>
      <c r="D9" s="48" t="s">
        <v>137</v>
      </c>
      <c r="E9" s="48" t="s">
        <v>137</v>
      </c>
      <c r="F9" s="48" t="s">
        <v>140</v>
      </c>
      <c r="G9" s="71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48" t="s">
        <v>137</v>
      </c>
      <c r="C10" s="48" t="s">
        <v>137</v>
      </c>
      <c r="D10" s="48" t="s">
        <v>137</v>
      </c>
      <c r="E10" s="48" t="s">
        <v>137</v>
      </c>
      <c r="F10" s="48" t="s">
        <v>140</v>
      </c>
      <c r="G10" s="71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48" t="s">
        <v>137</v>
      </c>
      <c r="C11" s="48" t="s">
        <v>137</v>
      </c>
      <c r="D11" s="48" t="s">
        <v>137</v>
      </c>
      <c r="E11" s="48" t="s">
        <v>137</v>
      </c>
      <c r="F11" s="48" t="s">
        <v>140</v>
      </c>
      <c r="G11" s="71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48" t="s">
        <v>137</v>
      </c>
      <c r="C12" s="48" t="s">
        <v>137</v>
      </c>
      <c r="D12" s="48" t="s">
        <v>137</v>
      </c>
      <c r="E12" s="48" t="s">
        <v>137</v>
      </c>
      <c r="F12" s="48" t="s">
        <v>140</v>
      </c>
      <c r="G12" s="71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48" t="s">
        <v>137</v>
      </c>
      <c r="C13" s="48" t="s">
        <v>137</v>
      </c>
      <c r="D13" s="48" t="s">
        <v>137</v>
      </c>
      <c r="E13" s="48" t="s">
        <v>137</v>
      </c>
      <c r="F13" s="48" t="s">
        <v>140</v>
      </c>
      <c r="G13" s="71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48" t="s">
        <v>137</v>
      </c>
      <c r="C14" s="48" t="s">
        <v>137</v>
      </c>
      <c r="D14" s="48" t="s">
        <v>137</v>
      </c>
      <c r="E14" s="48" t="s">
        <v>137</v>
      </c>
      <c r="F14" s="48" t="s">
        <v>140</v>
      </c>
      <c r="G14" s="71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48" t="s">
        <v>137</v>
      </c>
      <c r="C15" s="48" t="s">
        <v>137</v>
      </c>
      <c r="D15" s="48" t="s">
        <v>137</v>
      </c>
      <c r="E15" s="48" t="s">
        <v>137</v>
      </c>
      <c r="F15" s="48" t="s">
        <v>140</v>
      </c>
      <c r="G15" s="71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48" t="s">
        <v>137</v>
      </c>
      <c r="C16" s="48" t="s">
        <v>137</v>
      </c>
      <c r="D16" s="48" t="s">
        <v>137</v>
      </c>
      <c r="E16" s="48" t="s">
        <v>137</v>
      </c>
      <c r="F16" s="48" t="s">
        <v>140</v>
      </c>
      <c r="G16" s="71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48" t="s">
        <v>137</v>
      </c>
      <c r="C17" s="48" t="s">
        <v>137</v>
      </c>
      <c r="D17" s="48" t="s">
        <v>137</v>
      </c>
      <c r="E17" s="48" t="s">
        <v>137</v>
      </c>
      <c r="F17" s="48" t="s">
        <v>140</v>
      </c>
      <c r="G17" s="71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48" t="s">
        <v>137</v>
      </c>
      <c r="C18" s="48" t="s">
        <v>137</v>
      </c>
      <c r="D18" s="48" t="s">
        <v>137</v>
      </c>
      <c r="E18" s="48" t="s">
        <v>137</v>
      </c>
      <c r="F18" s="48" t="s">
        <v>140</v>
      </c>
      <c r="G18" s="71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48" t="s">
        <v>137</v>
      </c>
      <c r="C19" s="48" t="s">
        <v>137</v>
      </c>
      <c r="D19" s="48" t="s">
        <v>137</v>
      </c>
      <c r="E19" s="48" t="s">
        <v>137</v>
      </c>
      <c r="F19" s="48" t="s">
        <v>140</v>
      </c>
      <c r="G19" s="71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48" t="s">
        <v>137</v>
      </c>
      <c r="C20" s="48" t="s">
        <v>137</v>
      </c>
      <c r="D20" s="48" t="s">
        <v>137</v>
      </c>
      <c r="E20" s="48" t="s">
        <v>137</v>
      </c>
      <c r="F20" s="48" t="s">
        <v>140</v>
      </c>
      <c r="G20" s="71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48" t="s">
        <v>137</v>
      </c>
      <c r="C21" s="48" t="s">
        <v>137</v>
      </c>
      <c r="D21" s="48" t="s">
        <v>137</v>
      </c>
      <c r="E21" s="48" t="s">
        <v>137</v>
      </c>
      <c r="F21" s="48" t="s">
        <v>140</v>
      </c>
      <c r="G21" s="71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48" t="s">
        <v>137</v>
      </c>
      <c r="C22" s="48" t="s">
        <v>137</v>
      </c>
      <c r="D22" s="48" t="s">
        <v>137</v>
      </c>
      <c r="E22" s="48" t="s">
        <v>137</v>
      </c>
      <c r="F22" s="48" t="s">
        <v>140</v>
      </c>
      <c r="G22" s="71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48" t="s">
        <v>137</v>
      </c>
      <c r="C23" s="48" t="s">
        <v>137</v>
      </c>
      <c r="D23" s="48" t="s">
        <v>137</v>
      </c>
      <c r="E23" s="48" t="s">
        <v>137</v>
      </c>
      <c r="F23" s="48" t="s">
        <v>140</v>
      </c>
      <c r="G23" s="71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48" t="s">
        <v>137</v>
      </c>
      <c r="C24" s="48" t="s">
        <v>137</v>
      </c>
      <c r="D24" s="48" t="s">
        <v>137</v>
      </c>
      <c r="E24" s="48" t="s">
        <v>137</v>
      </c>
      <c r="F24" s="48" t="s">
        <v>140</v>
      </c>
      <c r="G24" s="71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48" t="s">
        <v>137</v>
      </c>
      <c r="C25" s="48" t="s">
        <v>137</v>
      </c>
      <c r="D25" s="48" t="s">
        <v>137</v>
      </c>
      <c r="E25" s="48" t="s">
        <v>137</v>
      </c>
      <c r="F25" s="48" t="s">
        <v>140</v>
      </c>
      <c r="G25" s="71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48" t="s">
        <v>137</v>
      </c>
      <c r="C26" s="48" t="s">
        <v>137</v>
      </c>
      <c r="D26" s="48" t="s">
        <v>137</v>
      </c>
      <c r="E26" s="48" t="s">
        <v>137</v>
      </c>
      <c r="F26" s="48" t="s">
        <v>140</v>
      </c>
      <c r="G26" s="71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48" t="s">
        <v>137</v>
      </c>
      <c r="C27" s="48" t="s">
        <v>137</v>
      </c>
      <c r="D27" s="48" t="s">
        <v>137</v>
      </c>
      <c r="E27" s="48" t="s">
        <v>137</v>
      </c>
      <c r="F27" s="48" t="s">
        <v>140</v>
      </c>
      <c r="G27" s="71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48" t="s">
        <v>137</v>
      </c>
      <c r="C28" s="48" t="s">
        <v>137</v>
      </c>
      <c r="D28" s="48" t="s">
        <v>137</v>
      </c>
      <c r="E28" s="48" t="s">
        <v>137</v>
      </c>
      <c r="F28" s="48" t="s">
        <v>140</v>
      </c>
      <c r="G28" s="71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48" t="s">
        <v>137</v>
      </c>
      <c r="C29" s="48" t="s">
        <v>137</v>
      </c>
      <c r="D29" s="48" t="s">
        <v>137</v>
      </c>
      <c r="E29" s="48" t="s">
        <v>137</v>
      </c>
      <c r="F29" s="48" t="s">
        <v>140</v>
      </c>
      <c r="G29" s="71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48" t="s">
        <v>137</v>
      </c>
      <c r="C30" s="48" t="s">
        <v>137</v>
      </c>
      <c r="D30" s="48" t="s">
        <v>137</v>
      </c>
      <c r="E30" s="48" t="s">
        <v>137</v>
      </c>
      <c r="F30" s="48" t="s">
        <v>140</v>
      </c>
      <c r="G30" s="71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48" t="s">
        <v>137</v>
      </c>
      <c r="C31" s="48" t="s">
        <v>137</v>
      </c>
      <c r="D31" s="48" t="s">
        <v>137</v>
      </c>
      <c r="E31" s="48" t="s">
        <v>137</v>
      </c>
      <c r="F31" s="48" t="s">
        <v>140</v>
      </c>
      <c r="G31" s="71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48" t="s">
        <v>137</v>
      </c>
      <c r="C32" s="48" t="s">
        <v>137</v>
      </c>
      <c r="D32" s="48" t="s">
        <v>137</v>
      </c>
      <c r="E32" s="48" t="s">
        <v>137</v>
      </c>
      <c r="F32" s="48" t="s">
        <v>140</v>
      </c>
      <c r="G32" s="71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48" t="s">
        <v>137</v>
      </c>
      <c r="C33" s="48" t="s">
        <v>137</v>
      </c>
      <c r="D33" s="48" t="s">
        <v>137</v>
      </c>
      <c r="E33" s="48" t="s">
        <v>137</v>
      </c>
      <c r="F33" s="48" t="s">
        <v>140</v>
      </c>
      <c r="G33" s="71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48" t="s">
        <v>137</v>
      </c>
      <c r="C34" s="48" t="s">
        <v>137</v>
      </c>
      <c r="D34" s="48" t="s">
        <v>137</v>
      </c>
      <c r="E34" s="48" t="s">
        <v>137</v>
      </c>
      <c r="F34" s="48" t="s">
        <v>140</v>
      </c>
      <c r="G34" s="71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48" t="s">
        <v>137</v>
      </c>
      <c r="C35" s="48" t="s">
        <v>137</v>
      </c>
      <c r="D35" s="48" t="s">
        <v>137</v>
      </c>
      <c r="E35" s="48" t="s">
        <v>137</v>
      </c>
      <c r="F35" s="48" t="s">
        <v>140</v>
      </c>
      <c r="G35" s="71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48" t="s">
        <v>137</v>
      </c>
      <c r="C36" s="48" t="s">
        <v>137</v>
      </c>
      <c r="D36" s="48" t="s">
        <v>137</v>
      </c>
      <c r="E36" s="48" t="s">
        <v>137</v>
      </c>
      <c r="F36" s="48" t="s">
        <v>140</v>
      </c>
      <c r="G36" s="71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120" t="s">
        <v>137</v>
      </c>
      <c r="C37" s="120" t="s">
        <v>137</v>
      </c>
      <c r="D37" s="120" t="s">
        <v>137</v>
      </c>
      <c r="E37" s="120" t="s">
        <v>137</v>
      </c>
      <c r="F37" s="120" t="s">
        <v>140</v>
      </c>
      <c r="G37" s="85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120" t="s">
        <v>137</v>
      </c>
      <c r="C38" s="120" t="s">
        <v>137</v>
      </c>
      <c r="D38" s="120" t="s">
        <v>137</v>
      </c>
      <c r="E38" s="120" t="s">
        <v>137</v>
      </c>
      <c r="F38" s="120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98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135</v>
      </c>
      <c r="C5" s="101">
        <v>417</v>
      </c>
      <c r="D5" s="101">
        <v>198</v>
      </c>
      <c r="E5" s="102">
        <v>304</v>
      </c>
      <c r="F5" s="102">
        <v>323</v>
      </c>
      <c r="G5" s="106">
        <f>IF(E5&gt;0,F5/E5-1,"-")</f>
        <v>6.25E-2</v>
      </c>
      <c r="H5" s="71">
        <f>IF(B5&gt;0,((F5/B5)^(1/4)-1),"-")</f>
        <v>0.24370445061141988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630</v>
      </c>
      <c r="C6" s="102">
        <v>768</v>
      </c>
      <c r="D6" s="102">
        <v>533</v>
      </c>
      <c r="E6" s="102">
        <v>593</v>
      </c>
      <c r="F6" s="102">
        <v>625</v>
      </c>
      <c r="G6" s="106">
        <f t="shared" ref="G6:G38" si="0">IF(E6&gt;0,F6/E6-1,"-")</f>
        <v>5.3962900505902134E-2</v>
      </c>
      <c r="H6" s="71">
        <f t="shared" ref="H6:H38" si="1">IF(B6&gt;0,((F6/B6)^(1/4)-1),"-")</f>
        <v>-1.9900596126335435E-3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47</v>
      </c>
      <c r="C7" s="102">
        <v>95</v>
      </c>
      <c r="D7" s="102">
        <v>90</v>
      </c>
      <c r="E7" s="102">
        <v>85</v>
      </c>
      <c r="F7" s="102">
        <v>119</v>
      </c>
      <c r="G7" s="106">
        <f t="shared" si="0"/>
        <v>0.39999999999999991</v>
      </c>
      <c r="H7" s="71">
        <f t="shared" si="1"/>
        <v>0.26142744533893736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47</v>
      </c>
      <c r="C8" s="102">
        <v>109</v>
      </c>
      <c r="D8" s="102">
        <v>99</v>
      </c>
      <c r="E8" s="102">
        <v>103</v>
      </c>
      <c r="F8" s="102">
        <v>83</v>
      </c>
      <c r="G8" s="106">
        <f t="shared" si="0"/>
        <v>-0.19417475728155342</v>
      </c>
      <c r="H8" s="71">
        <f t="shared" si="1"/>
        <v>0.15277635149408586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67</v>
      </c>
      <c r="C9" s="102">
        <v>143</v>
      </c>
      <c r="D9" s="102">
        <v>129</v>
      </c>
      <c r="E9" s="102">
        <v>180</v>
      </c>
      <c r="F9" s="102">
        <v>242</v>
      </c>
      <c r="G9" s="106">
        <f t="shared" si="0"/>
        <v>0.34444444444444455</v>
      </c>
      <c r="H9" s="71">
        <f t="shared" si="1"/>
        <v>0.37859005374295096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2</v>
      </c>
      <c r="D10" s="102">
        <v>2</v>
      </c>
      <c r="E10" s="102">
        <v>0</v>
      </c>
      <c r="F10" s="102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14</v>
      </c>
      <c r="D11" s="102">
        <v>7</v>
      </c>
      <c r="E11" s="102">
        <v>0</v>
      </c>
      <c r="F11" s="102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26</v>
      </c>
      <c r="C12" s="102">
        <v>46</v>
      </c>
      <c r="D12" s="102">
        <v>28</v>
      </c>
      <c r="E12" s="102">
        <v>26</v>
      </c>
      <c r="F12" s="102">
        <v>33</v>
      </c>
      <c r="G12" s="106">
        <f t="shared" si="0"/>
        <v>0.26923076923076916</v>
      </c>
      <c r="H12" s="71">
        <f t="shared" si="1"/>
        <v>6.1414821970287026E-2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20</v>
      </c>
      <c r="C13" s="102">
        <v>31</v>
      </c>
      <c r="D13" s="102">
        <v>16</v>
      </c>
      <c r="E13" s="102">
        <v>6</v>
      </c>
      <c r="F13" s="102">
        <v>14</v>
      </c>
      <c r="G13" s="106">
        <f t="shared" si="0"/>
        <v>1.3333333333333335</v>
      </c>
      <c r="H13" s="71">
        <f t="shared" si="1"/>
        <v>-8.5308780771305548E-2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4</v>
      </c>
      <c r="C14" s="102">
        <v>0</v>
      </c>
      <c r="D14" s="102">
        <v>4</v>
      </c>
      <c r="E14" s="102">
        <v>31</v>
      </c>
      <c r="F14" s="102">
        <v>35</v>
      </c>
      <c r="G14" s="106">
        <f t="shared" si="0"/>
        <v>0.12903225806451624</v>
      </c>
      <c r="H14" s="71">
        <f t="shared" si="1"/>
        <v>0.71989531412519647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4</v>
      </c>
      <c r="C15" s="102">
        <v>26</v>
      </c>
      <c r="D15" s="102">
        <v>30</v>
      </c>
      <c r="E15" s="102">
        <v>20</v>
      </c>
      <c r="F15" s="102">
        <v>11</v>
      </c>
      <c r="G15" s="106">
        <f t="shared" si="0"/>
        <v>-0.44999999999999996</v>
      </c>
      <c r="H15" s="71">
        <f t="shared" si="1"/>
        <v>0.28775478845069724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33</v>
      </c>
      <c r="C16" s="102">
        <v>70</v>
      </c>
      <c r="D16" s="102">
        <v>24</v>
      </c>
      <c r="E16" s="102">
        <v>18</v>
      </c>
      <c r="F16" s="102">
        <v>22</v>
      </c>
      <c r="G16" s="106">
        <f t="shared" si="0"/>
        <v>0.22222222222222232</v>
      </c>
      <c r="H16" s="71">
        <f t="shared" si="1"/>
        <v>-9.6397996390155227E-2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3</v>
      </c>
      <c r="D17" s="102">
        <v>4</v>
      </c>
      <c r="E17" s="102">
        <v>150</v>
      </c>
      <c r="F17" s="102">
        <v>0</v>
      </c>
      <c r="G17" s="106">
        <f t="shared" si="0"/>
        <v>-1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10</v>
      </c>
      <c r="D18" s="102">
        <v>0</v>
      </c>
      <c r="E18" s="102">
        <v>0</v>
      </c>
      <c r="F18" s="102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12</v>
      </c>
      <c r="D19" s="102">
        <v>2</v>
      </c>
      <c r="E19" s="102">
        <v>2</v>
      </c>
      <c r="F19" s="102">
        <v>4</v>
      </c>
      <c r="G19" s="106">
        <f t="shared" si="0"/>
        <v>1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8</v>
      </c>
      <c r="C20" s="102">
        <v>7</v>
      </c>
      <c r="D20" s="102">
        <v>0</v>
      </c>
      <c r="E20" s="102">
        <v>0</v>
      </c>
      <c r="F20" s="102">
        <v>0</v>
      </c>
      <c r="G20" s="106" t="str">
        <f t="shared" si="0"/>
        <v>-</v>
      </c>
      <c r="H20" s="71">
        <f t="shared" si="1"/>
        <v>-1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8</v>
      </c>
      <c r="D21" s="102">
        <v>10</v>
      </c>
      <c r="E21" s="102">
        <v>2</v>
      </c>
      <c r="F21" s="102">
        <v>8</v>
      </c>
      <c r="G21" s="106">
        <f t="shared" si="0"/>
        <v>3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5</v>
      </c>
      <c r="D22" s="102">
        <v>2</v>
      </c>
      <c r="E22" s="102">
        <v>0</v>
      </c>
      <c r="F22" s="102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10</v>
      </c>
      <c r="D23" s="102">
        <v>0</v>
      </c>
      <c r="E23" s="102">
        <v>3</v>
      </c>
      <c r="F23" s="102">
        <v>0</v>
      </c>
      <c r="G23" s="106">
        <f t="shared" si="0"/>
        <v>-1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6</v>
      </c>
      <c r="D24" s="102">
        <v>2</v>
      </c>
      <c r="E24" s="102">
        <v>0</v>
      </c>
      <c r="F24" s="102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4</v>
      </c>
      <c r="C25" s="102">
        <v>16</v>
      </c>
      <c r="D25" s="102">
        <v>20</v>
      </c>
      <c r="E25" s="102">
        <v>4</v>
      </c>
      <c r="F25" s="102">
        <v>8</v>
      </c>
      <c r="G25" s="106">
        <f t="shared" si="0"/>
        <v>1</v>
      </c>
      <c r="H25" s="71">
        <f t="shared" si="1"/>
        <v>0.18920711500272103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9</v>
      </c>
      <c r="D26" s="102">
        <v>2</v>
      </c>
      <c r="E26" s="102">
        <v>0</v>
      </c>
      <c r="F26" s="102">
        <v>1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8</v>
      </c>
      <c r="C27" s="102">
        <v>0</v>
      </c>
      <c r="D27" s="102">
        <v>6</v>
      </c>
      <c r="E27" s="102">
        <v>0</v>
      </c>
      <c r="F27" s="102">
        <v>3</v>
      </c>
      <c r="G27" s="106" t="str">
        <f t="shared" si="0"/>
        <v>-</v>
      </c>
      <c r="H27" s="71">
        <f t="shared" si="1"/>
        <v>-0.21745770996335634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11</v>
      </c>
      <c r="D28" s="102">
        <v>4</v>
      </c>
      <c r="E28" s="102">
        <v>2</v>
      </c>
      <c r="F28" s="102">
        <v>0</v>
      </c>
      <c r="G28" s="106">
        <f t="shared" si="0"/>
        <v>-1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4</v>
      </c>
      <c r="E29" s="102">
        <v>0</v>
      </c>
      <c r="F29" s="102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0</v>
      </c>
      <c r="F30" s="102">
        <v>3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14</v>
      </c>
      <c r="D32" s="102">
        <v>2</v>
      </c>
      <c r="E32" s="102">
        <v>0</v>
      </c>
      <c r="F32" s="102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15</v>
      </c>
      <c r="D34" s="102">
        <v>0</v>
      </c>
      <c r="E34" s="102">
        <v>4</v>
      </c>
      <c r="F34" s="102">
        <v>2</v>
      </c>
      <c r="G34" s="106">
        <f t="shared" si="0"/>
        <v>-0.5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2</v>
      </c>
      <c r="D35" s="102">
        <v>0</v>
      </c>
      <c r="E35" s="102">
        <v>0</v>
      </c>
      <c r="F35" s="102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17</v>
      </c>
      <c r="C36" s="108">
        <f t="shared" si="2"/>
        <v>17</v>
      </c>
      <c r="D36" s="108">
        <f t="shared" si="2"/>
        <v>34</v>
      </c>
      <c r="E36" s="108">
        <f t="shared" si="2"/>
        <v>6</v>
      </c>
      <c r="F36" s="108">
        <v>2</v>
      </c>
      <c r="G36" s="106">
        <f t="shared" si="0"/>
        <v>-0.66666666666666674</v>
      </c>
      <c r="H36" s="71">
        <f t="shared" si="1"/>
        <v>-0.41434039725706051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915</v>
      </c>
      <c r="C37" s="81">
        <v>1449</v>
      </c>
      <c r="D37" s="81">
        <v>1054</v>
      </c>
      <c r="E37" s="81">
        <v>1235</v>
      </c>
      <c r="F37" s="81">
        <v>1215</v>
      </c>
      <c r="G37" s="84">
        <f t="shared" si="0"/>
        <v>-1.619433198380571E-2</v>
      </c>
      <c r="H37" s="85">
        <f t="shared" si="1"/>
        <v>7.3467241883078405E-2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1050</v>
      </c>
      <c r="C38" s="81">
        <v>1866</v>
      </c>
      <c r="D38" s="81">
        <v>1252</v>
      </c>
      <c r="E38" s="81">
        <v>1539</v>
      </c>
      <c r="F38" s="81">
        <v>1538</v>
      </c>
      <c r="G38" s="84">
        <f t="shared" si="0"/>
        <v>-6.4977257959719648E-4</v>
      </c>
      <c r="H38" s="84">
        <f t="shared" si="1"/>
        <v>0.10012430363943037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97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6973</v>
      </c>
      <c r="C5" s="101">
        <v>8013</v>
      </c>
      <c r="D5" s="101">
        <v>8086</v>
      </c>
      <c r="E5" s="102">
        <v>7180</v>
      </c>
      <c r="F5" s="102">
        <v>7260</v>
      </c>
      <c r="G5" s="106">
        <f>IF(E5&gt;0,F5/E5-1,"-")</f>
        <v>1.1142061281337101E-2</v>
      </c>
      <c r="H5" s="71">
        <f>IF(B5&gt;0,((F5/B5)^(1/4)-1),"-")</f>
        <v>1.0134580654769243E-2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3571</v>
      </c>
      <c r="C6" s="102">
        <v>3288</v>
      </c>
      <c r="D6" s="102">
        <v>3805</v>
      </c>
      <c r="E6" s="102">
        <v>2183</v>
      </c>
      <c r="F6" s="102">
        <v>1785</v>
      </c>
      <c r="G6" s="106">
        <f t="shared" ref="G6:G38" si="0">IF(E6&gt;0,F6/E6-1,"-")</f>
        <v>-0.18231791113147044</v>
      </c>
      <c r="H6" s="71">
        <f t="shared" ref="H6:H38" si="1">IF(B6&gt;0,((F6/B6)^(1/4)-1),"-")</f>
        <v>-0.15916246074281315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370</v>
      </c>
      <c r="C7" s="102">
        <v>344</v>
      </c>
      <c r="D7" s="102">
        <v>333</v>
      </c>
      <c r="E7" s="102">
        <v>327</v>
      </c>
      <c r="F7" s="102">
        <v>319</v>
      </c>
      <c r="G7" s="106">
        <f t="shared" si="0"/>
        <v>-2.4464831804281384E-2</v>
      </c>
      <c r="H7" s="71">
        <f t="shared" si="1"/>
        <v>-3.6399005055443578E-2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276</v>
      </c>
      <c r="C8" s="102">
        <v>201</v>
      </c>
      <c r="D8" s="102">
        <v>270</v>
      </c>
      <c r="E8" s="102">
        <v>226</v>
      </c>
      <c r="F8" s="102">
        <v>183</v>
      </c>
      <c r="G8" s="106">
        <f t="shared" si="0"/>
        <v>-0.19026548672566368</v>
      </c>
      <c r="H8" s="71">
        <f t="shared" si="1"/>
        <v>-9.7628226613017843E-2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277</v>
      </c>
      <c r="C9" s="102">
        <v>346</v>
      </c>
      <c r="D9" s="102">
        <v>345</v>
      </c>
      <c r="E9" s="102">
        <v>278</v>
      </c>
      <c r="F9" s="102">
        <v>340</v>
      </c>
      <c r="G9" s="106">
        <f t="shared" si="0"/>
        <v>0.2230215827338129</v>
      </c>
      <c r="H9" s="71">
        <f t="shared" si="1"/>
        <v>5.2567089836760283E-2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30</v>
      </c>
      <c r="C10" s="102">
        <v>4</v>
      </c>
      <c r="D10" s="102">
        <v>0</v>
      </c>
      <c r="E10" s="102">
        <v>5</v>
      </c>
      <c r="F10" s="102">
        <v>2</v>
      </c>
      <c r="G10" s="106">
        <f t="shared" si="0"/>
        <v>-0.6</v>
      </c>
      <c r="H10" s="71">
        <f t="shared" si="1"/>
        <v>-0.49186725184538527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2</v>
      </c>
      <c r="C11" s="102">
        <v>18</v>
      </c>
      <c r="D11" s="102">
        <v>6</v>
      </c>
      <c r="E11" s="102">
        <v>8</v>
      </c>
      <c r="F11" s="102">
        <v>79</v>
      </c>
      <c r="G11" s="106">
        <f t="shared" si="0"/>
        <v>8.875</v>
      </c>
      <c r="H11" s="71">
        <f t="shared" si="1"/>
        <v>1.5069707906132987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184</v>
      </c>
      <c r="C12" s="102">
        <v>113</v>
      </c>
      <c r="D12" s="102">
        <v>125</v>
      </c>
      <c r="E12" s="102">
        <v>19</v>
      </c>
      <c r="F12" s="102">
        <v>17</v>
      </c>
      <c r="G12" s="106">
        <f t="shared" si="0"/>
        <v>-0.10526315789473684</v>
      </c>
      <c r="H12" s="71">
        <f t="shared" si="1"/>
        <v>-0.44867488771400554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18</v>
      </c>
      <c r="C13" s="102">
        <v>69</v>
      </c>
      <c r="D13" s="102">
        <v>26</v>
      </c>
      <c r="E13" s="102">
        <v>8</v>
      </c>
      <c r="F13" s="102">
        <v>13</v>
      </c>
      <c r="G13" s="106">
        <f t="shared" si="0"/>
        <v>0.625</v>
      </c>
      <c r="H13" s="71">
        <f t="shared" si="1"/>
        <v>-7.8134182432824217E-2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16</v>
      </c>
      <c r="C14" s="102">
        <v>6</v>
      </c>
      <c r="D14" s="102">
        <v>8</v>
      </c>
      <c r="E14" s="102">
        <v>10</v>
      </c>
      <c r="F14" s="102">
        <v>5</v>
      </c>
      <c r="G14" s="106">
        <f t="shared" si="0"/>
        <v>-0.5</v>
      </c>
      <c r="H14" s="71">
        <f t="shared" si="1"/>
        <v>-0.25232560938938975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41</v>
      </c>
      <c r="C15" s="102">
        <v>53</v>
      </c>
      <c r="D15" s="102">
        <v>30</v>
      </c>
      <c r="E15" s="102">
        <v>52</v>
      </c>
      <c r="F15" s="102">
        <v>32</v>
      </c>
      <c r="G15" s="106">
        <f t="shared" si="0"/>
        <v>-0.38461538461538458</v>
      </c>
      <c r="H15" s="71">
        <f t="shared" si="1"/>
        <v>-6.0078615734926233E-2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63</v>
      </c>
      <c r="C16" s="102">
        <v>86</v>
      </c>
      <c r="D16" s="102">
        <v>77</v>
      </c>
      <c r="E16" s="102">
        <v>59</v>
      </c>
      <c r="F16" s="102">
        <v>54</v>
      </c>
      <c r="G16" s="106">
        <f t="shared" si="0"/>
        <v>-8.4745762711864403E-2</v>
      </c>
      <c r="H16" s="71">
        <f t="shared" si="1"/>
        <v>-3.7804541804238534E-2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8</v>
      </c>
      <c r="C17" s="102">
        <v>11</v>
      </c>
      <c r="D17" s="102">
        <v>0</v>
      </c>
      <c r="E17" s="102">
        <v>2</v>
      </c>
      <c r="F17" s="102">
        <v>7</v>
      </c>
      <c r="G17" s="106">
        <f t="shared" si="0"/>
        <v>2.5</v>
      </c>
      <c r="H17" s="71">
        <f t="shared" si="1"/>
        <v>-3.2831789866165306E-2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5</v>
      </c>
      <c r="C18" s="102">
        <v>0</v>
      </c>
      <c r="D18" s="102">
        <v>0</v>
      </c>
      <c r="E18" s="102">
        <v>1</v>
      </c>
      <c r="F18" s="102">
        <v>2</v>
      </c>
      <c r="G18" s="106">
        <f t="shared" si="0"/>
        <v>1</v>
      </c>
      <c r="H18" s="71">
        <f t="shared" si="1"/>
        <v>-0.20472927123294937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9</v>
      </c>
      <c r="C19" s="102">
        <v>3</v>
      </c>
      <c r="D19" s="102">
        <v>13</v>
      </c>
      <c r="E19" s="102">
        <v>11</v>
      </c>
      <c r="F19" s="102">
        <v>8</v>
      </c>
      <c r="G19" s="106">
        <f t="shared" si="0"/>
        <v>-0.27272727272727271</v>
      </c>
      <c r="H19" s="71">
        <f t="shared" si="1"/>
        <v>-2.9016456585353123E-2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13</v>
      </c>
      <c r="C20" s="102">
        <v>16</v>
      </c>
      <c r="D20" s="102">
        <v>18</v>
      </c>
      <c r="E20" s="102">
        <v>15</v>
      </c>
      <c r="F20" s="102">
        <v>3</v>
      </c>
      <c r="G20" s="106">
        <f t="shared" si="0"/>
        <v>-0.8</v>
      </c>
      <c r="H20" s="71">
        <f t="shared" si="1"/>
        <v>-0.30690227138212223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4</v>
      </c>
      <c r="C21" s="102">
        <v>9</v>
      </c>
      <c r="D21" s="102">
        <v>3</v>
      </c>
      <c r="E21" s="102">
        <v>5</v>
      </c>
      <c r="F21" s="102">
        <v>10</v>
      </c>
      <c r="G21" s="106">
        <f t="shared" si="0"/>
        <v>1</v>
      </c>
      <c r="H21" s="71">
        <f t="shared" si="1"/>
        <v>0.25743342968293548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3</v>
      </c>
      <c r="D22" s="102">
        <v>0</v>
      </c>
      <c r="E22" s="102">
        <v>10</v>
      </c>
      <c r="F22" s="102">
        <v>0</v>
      </c>
      <c r="G22" s="106">
        <f t="shared" si="0"/>
        <v>-1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13</v>
      </c>
      <c r="D23" s="102">
        <v>0</v>
      </c>
      <c r="E23" s="102">
        <v>1</v>
      </c>
      <c r="F23" s="102">
        <v>0</v>
      </c>
      <c r="G23" s="106">
        <f t="shared" si="0"/>
        <v>-1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10</v>
      </c>
      <c r="C24" s="102">
        <v>0</v>
      </c>
      <c r="D24" s="102">
        <v>45</v>
      </c>
      <c r="E24" s="102">
        <v>7</v>
      </c>
      <c r="F24" s="102">
        <v>6</v>
      </c>
      <c r="G24" s="106">
        <f t="shared" si="0"/>
        <v>-0.1428571428571429</v>
      </c>
      <c r="H24" s="71">
        <f t="shared" si="1"/>
        <v>-0.11988826320660662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29</v>
      </c>
      <c r="C25" s="102">
        <v>29</v>
      </c>
      <c r="D25" s="102">
        <v>38</v>
      </c>
      <c r="E25" s="102">
        <v>35</v>
      </c>
      <c r="F25" s="102">
        <v>23</v>
      </c>
      <c r="G25" s="106">
        <f t="shared" si="0"/>
        <v>-0.34285714285714286</v>
      </c>
      <c r="H25" s="71">
        <f t="shared" si="1"/>
        <v>-5.6303249681487366E-2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2</v>
      </c>
      <c r="C26" s="102">
        <v>0</v>
      </c>
      <c r="D26" s="102">
        <v>0</v>
      </c>
      <c r="E26" s="102">
        <v>4</v>
      </c>
      <c r="F26" s="102">
        <v>3</v>
      </c>
      <c r="G26" s="106">
        <f t="shared" si="0"/>
        <v>-0.25</v>
      </c>
      <c r="H26" s="71">
        <f t="shared" si="1"/>
        <v>0.1066819197003217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4</v>
      </c>
      <c r="C27" s="102">
        <v>12</v>
      </c>
      <c r="D27" s="102">
        <v>16</v>
      </c>
      <c r="E27" s="102">
        <v>16</v>
      </c>
      <c r="F27" s="102">
        <v>4</v>
      </c>
      <c r="G27" s="106">
        <f t="shared" si="0"/>
        <v>-0.75</v>
      </c>
      <c r="H27" s="71">
        <f t="shared" si="1"/>
        <v>0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1</v>
      </c>
      <c r="C28" s="102">
        <v>0</v>
      </c>
      <c r="D28" s="102">
        <v>0</v>
      </c>
      <c r="E28" s="102">
        <v>4</v>
      </c>
      <c r="F28" s="102">
        <v>9</v>
      </c>
      <c r="G28" s="106">
        <f t="shared" si="0"/>
        <v>1.25</v>
      </c>
      <c r="H28" s="71">
        <f t="shared" si="1"/>
        <v>0.73205080756887742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1</v>
      </c>
      <c r="C29" s="102">
        <v>0</v>
      </c>
      <c r="D29" s="102">
        <v>0</v>
      </c>
      <c r="E29" s="102">
        <v>0</v>
      </c>
      <c r="F29" s="102">
        <v>0</v>
      </c>
      <c r="G29" s="106" t="str">
        <f t="shared" si="0"/>
        <v>-</v>
      </c>
      <c r="H29" s="71">
        <f t="shared" si="1"/>
        <v>-1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2</v>
      </c>
      <c r="D32" s="102">
        <v>0</v>
      </c>
      <c r="E32" s="102">
        <v>0</v>
      </c>
      <c r="F32" s="102">
        <v>5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23</v>
      </c>
      <c r="C34" s="102">
        <v>23</v>
      </c>
      <c r="D34" s="102">
        <v>26</v>
      </c>
      <c r="E34" s="102">
        <v>11</v>
      </c>
      <c r="F34" s="102">
        <v>13</v>
      </c>
      <c r="G34" s="106">
        <f t="shared" si="0"/>
        <v>0.18181818181818188</v>
      </c>
      <c r="H34" s="71">
        <f t="shared" si="1"/>
        <v>-0.13293056128351965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44</v>
      </c>
      <c r="C35" s="102">
        <v>0</v>
      </c>
      <c r="D35" s="102">
        <v>0</v>
      </c>
      <c r="E35" s="102">
        <v>0</v>
      </c>
      <c r="F35" s="102">
        <v>0</v>
      </c>
      <c r="G35" s="106" t="str">
        <f t="shared" si="0"/>
        <v>-</v>
      </c>
      <c r="H35" s="71">
        <f t="shared" si="1"/>
        <v>-1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62</v>
      </c>
      <c r="C36" s="108">
        <f t="shared" si="2"/>
        <v>38</v>
      </c>
      <c r="D36" s="108">
        <f t="shared" si="2"/>
        <v>25</v>
      </c>
      <c r="E36" s="108">
        <f t="shared" si="2"/>
        <v>31</v>
      </c>
      <c r="F36" s="108">
        <v>15</v>
      </c>
      <c r="G36" s="106">
        <f t="shared" si="0"/>
        <v>-0.5161290322580645</v>
      </c>
      <c r="H36" s="71">
        <f t="shared" si="1"/>
        <v>-0.29866600193776094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5063</v>
      </c>
      <c r="C37" s="81">
        <v>4687</v>
      </c>
      <c r="D37" s="81">
        <v>5209</v>
      </c>
      <c r="E37" s="81">
        <v>3328</v>
      </c>
      <c r="F37" s="81">
        <v>2937</v>
      </c>
      <c r="G37" s="84">
        <f t="shared" si="0"/>
        <v>-0.11748798076923073</v>
      </c>
      <c r="H37" s="85">
        <f t="shared" si="1"/>
        <v>-0.12728185670998771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12036</v>
      </c>
      <c r="C38" s="81">
        <v>12700</v>
      </c>
      <c r="D38" s="81">
        <v>13295</v>
      </c>
      <c r="E38" s="81">
        <v>10508</v>
      </c>
      <c r="F38" s="81">
        <v>10197</v>
      </c>
      <c r="G38" s="84">
        <f t="shared" si="0"/>
        <v>-2.95964979063571E-2</v>
      </c>
      <c r="H38" s="84">
        <f t="shared" si="1"/>
        <v>-4.0604758547203468E-2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96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5" t="s">
        <v>137</v>
      </c>
      <c r="C5" s="45" t="s">
        <v>137</v>
      </c>
      <c r="D5" s="45" t="s">
        <v>137</v>
      </c>
      <c r="E5" s="45" t="s">
        <v>137</v>
      </c>
      <c r="F5" s="45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48" t="s">
        <v>137</v>
      </c>
      <c r="C6" s="48" t="s">
        <v>137</v>
      </c>
      <c r="D6" s="48" t="s">
        <v>137</v>
      </c>
      <c r="E6" s="48" t="s">
        <v>137</v>
      </c>
      <c r="F6" s="48" t="s">
        <v>140</v>
      </c>
      <c r="G6" s="71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48" t="s">
        <v>137</v>
      </c>
      <c r="C7" s="48" t="s">
        <v>137</v>
      </c>
      <c r="D7" s="48" t="s">
        <v>137</v>
      </c>
      <c r="E7" s="48" t="s">
        <v>137</v>
      </c>
      <c r="F7" s="48" t="s">
        <v>140</v>
      </c>
      <c r="G7" s="71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48" t="s">
        <v>137</v>
      </c>
      <c r="C8" s="48" t="s">
        <v>137</v>
      </c>
      <c r="D8" s="48" t="s">
        <v>137</v>
      </c>
      <c r="E8" s="48" t="s">
        <v>137</v>
      </c>
      <c r="F8" s="48" t="s">
        <v>140</v>
      </c>
      <c r="G8" s="71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48" t="s">
        <v>137</v>
      </c>
      <c r="C9" s="48" t="s">
        <v>137</v>
      </c>
      <c r="D9" s="48" t="s">
        <v>137</v>
      </c>
      <c r="E9" s="48" t="s">
        <v>137</v>
      </c>
      <c r="F9" s="48" t="s">
        <v>140</v>
      </c>
      <c r="G9" s="71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48" t="s">
        <v>137</v>
      </c>
      <c r="C10" s="48" t="s">
        <v>137</v>
      </c>
      <c r="D10" s="48" t="s">
        <v>137</v>
      </c>
      <c r="E10" s="48" t="s">
        <v>137</v>
      </c>
      <c r="F10" s="48" t="s">
        <v>140</v>
      </c>
      <c r="G10" s="71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48" t="s">
        <v>137</v>
      </c>
      <c r="C11" s="48" t="s">
        <v>137</v>
      </c>
      <c r="D11" s="48" t="s">
        <v>137</v>
      </c>
      <c r="E11" s="48" t="s">
        <v>137</v>
      </c>
      <c r="F11" s="48" t="s">
        <v>140</v>
      </c>
      <c r="G11" s="71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48" t="s">
        <v>137</v>
      </c>
      <c r="C12" s="48" t="s">
        <v>137</v>
      </c>
      <c r="D12" s="48" t="s">
        <v>137</v>
      </c>
      <c r="E12" s="48" t="s">
        <v>137</v>
      </c>
      <c r="F12" s="48" t="s">
        <v>140</v>
      </c>
      <c r="G12" s="71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48" t="s">
        <v>137</v>
      </c>
      <c r="C13" s="48" t="s">
        <v>137</v>
      </c>
      <c r="D13" s="48" t="s">
        <v>137</v>
      </c>
      <c r="E13" s="48" t="s">
        <v>137</v>
      </c>
      <c r="F13" s="48" t="s">
        <v>140</v>
      </c>
      <c r="G13" s="71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48" t="s">
        <v>137</v>
      </c>
      <c r="C14" s="48" t="s">
        <v>137</v>
      </c>
      <c r="D14" s="48" t="s">
        <v>137</v>
      </c>
      <c r="E14" s="48" t="s">
        <v>137</v>
      </c>
      <c r="F14" s="48" t="s">
        <v>140</v>
      </c>
      <c r="G14" s="71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48" t="s">
        <v>137</v>
      </c>
      <c r="C15" s="48" t="s">
        <v>137</v>
      </c>
      <c r="D15" s="48" t="s">
        <v>137</v>
      </c>
      <c r="E15" s="48" t="s">
        <v>137</v>
      </c>
      <c r="F15" s="48" t="s">
        <v>140</v>
      </c>
      <c r="G15" s="71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48" t="s">
        <v>137</v>
      </c>
      <c r="C16" s="48" t="s">
        <v>137</v>
      </c>
      <c r="D16" s="48" t="s">
        <v>137</v>
      </c>
      <c r="E16" s="48" t="s">
        <v>137</v>
      </c>
      <c r="F16" s="48" t="s">
        <v>140</v>
      </c>
      <c r="G16" s="71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48" t="s">
        <v>137</v>
      </c>
      <c r="C17" s="48" t="s">
        <v>137</v>
      </c>
      <c r="D17" s="48" t="s">
        <v>137</v>
      </c>
      <c r="E17" s="48" t="s">
        <v>137</v>
      </c>
      <c r="F17" s="48" t="s">
        <v>140</v>
      </c>
      <c r="G17" s="71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48" t="s">
        <v>137</v>
      </c>
      <c r="C18" s="48" t="s">
        <v>137</v>
      </c>
      <c r="D18" s="48" t="s">
        <v>137</v>
      </c>
      <c r="E18" s="48" t="s">
        <v>137</v>
      </c>
      <c r="F18" s="48" t="s">
        <v>140</v>
      </c>
      <c r="G18" s="71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48" t="s">
        <v>137</v>
      </c>
      <c r="C19" s="48" t="s">
        <v>137</v>
      </c>
      <c r="D19" s="48" t="s">
        <v>137</v>
      </c>
      <c r="E19" s="48" t="s">
        <v>137</v>
      </c>
      <c r="F19" s="48" t="s">
        <v>140</v>
      </c>
      <c r="G19" s="71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48" t="s">
        <v>137</v>
      </c>
      <c r="C20" s="48" t="s">
        <v>137</v>
      </c>
      <c r="D20" s="48" t="s">
        <v>137</v>
      </c>
      <c r="E20" s="48" t="s">
        <v>137</v>
      </c>
      <c r="F20" s="48" t="s">
        <v>140</v>
      </c>
      <c r="G20" s="71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48" t="s">
        <v>137</v>
      </c>
      <c r="C21" s="48" t="s">
        <v>137</v>
      </c>
      <c r="D21" s="48" t="s">
        <v>137</v>
      </c>
      <c r="E21" s="48" t="s">
        <v>137</v>
      </c>
      <c r="F21" s="48" t="s">
        <v>140</v>
      </c>
      <c r="G21" s="71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48" t="s">
        <v>137</v>
      </c>
      <c r="C22" s="48" t="s">
        <v>137</v>
      </c>
      <c r="D22" s="48" t="s">
        <v>137</v>
      </c>
      <c r="E22" s="48" t="s">
        <v>137</v>
      </c>
      <c r="F22" s="48" t="s">
        <v>140</v>
      </c>
      <c r="G22" s="71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48" t="s">
        <v>137</v>
      </c>
      <c r="C23" s="48" t="s">
        <v>137</v>
      </c>
      <c r="D23" s="48" t="s">
        <v>137</v>
      </c>
      <c r="E23" s="48" t="s">
        <v>137</v>
      </c>
      <c r="F23" s="48" t="s">
        <v>140</v>
      </c>
      <c r="G23" s="71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48" t="s">
        <v>137</v>
      </c>
      <c r="C24" s="48" t="s">
        <v>137</v>
      </c>
      <c r="D24" s="48" t="s">
        <v>137</v>
      </c>
      <c r="E24" s="48" t="s">
        <v>137</v>
      </c>
      <c r="F24" s="48" t="s">
        <v>140</v>
      </c>
      <c r="G24" s="71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48" t="s">
        <v>137</v>
      </c>
      <c r="C25" s="48" t="s">
        <v>137</v>
      </c>
      <c r="D25" s="48" t="s">
        <v>137</v>
      </c>
      <c r="E25" s="48" t="s">
        <v>137</v>
      </c>
      <c r="F25" s="48" t="s">
        <v>140</v>
      </c>
      <c r="G25" s="71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48" t="s">
        <v>137</v>
      </c>
      <c r="C26" s="48" t="s">
        <v>137</v>
      </c>
      <c r="D26" s="48" t="s">
        <v>137</v>
      </c>
      <c r="E26" s="48" t="s">
        <v>137</v>
      </c>
      <c r="F26" s="48" t="s">
        <v>140</v>
      </c>
      <c r="G26" s="71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48" t="s">
        <v>137</v>
      </c>
      <c r="C27" s="48" t="s">
        <v>137</v>
      </c>
      <c r="D27" s="48" t="s">
        <v>137</v>
      </c>
      <c r="E27" s="48" t="s">
        <v>137</v>
      </c>
      <c r="F27" s="48" t="s">
        <v>140</v>
      </c>
      <c r="G27" s="71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48" t="s">
        <v>137</v>
      </c>
      <c r="C28" s="48" t="s">
        <v>137</v>
      </c>
      <c r="D28" s="48" t="s">
        <v>137</v>
      </c>
      <c r="E28" s="48" t="s">
        <v>137</v>
      </c>
      <c r="F28" s="48" t="s">
        <v>140</v>
      </c>
      <c r="G28" s="71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48" t="s">
        <v>137</v>
      </c>
      <c r="C29" s="48" t="s">
        <v>137</v>
      </c>
      <c r="D29" s="48" t="s">
        <v>137</v>
      </c>
      <c r="E29" s="48" t="s">
        <v>137</v>
      </c>
      <c r="F29" s="48" t="s">
        <v>140</v>
      </c>
      <c r="G29" s="71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48" t="s">
        <v>137</v>
      </c>
      <c r="C30" s="48" t="s">
        <v>137</v>
      </c>
      <c r="D30" s="48" t="s">
        <v>137</v>
      </c>
      <c r="E30" s="48" t="s">
        <v>137</v>
      </c>
      <c r="F30" s="48" t="s">
        <v>140</v>
      </c>
      <c r="G30" s="71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48" t="s">
        <v>137</v>
      </c>
      <c r="C31" s="48" t="s">
        <v>137</v>
      </c>
      <c r="D31" s="48" t="s">
        <v>137</v>
      </c>
      <c r="E31" s="48" t="s">
        <v>137</v>
      </c>
      <c r="F31" s="48" t="s">
        <v>140</v>
      </c>
      <c r="G31" s="71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48" t="s">
        <v>137</v>
      </c>
      <c r="C32" s="48" t="s">
        <v>137</v>
      </c>
      <c r="D32" s="48" t="s">
        <v>137</v>
      </c>
      <c r="E32" s="48" t="s">
        <v>137</v>
      </c>
      <c r="F32" s="48" t="s">
        <v>140</v>
      </c>
      <c r="G32" s="71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48" t="s">
        <v>137</v>
      </c>
      <c r="C33" s="48" t="s">
        <v>137</v>
      </c>
      <c r="D33" s="48" t="s">
        <v>137</v>
      </c>
      <c r="E33" s="48" t="s">
        <v>137</v>
      </c>
      <c r="F33" s="48" t="s">
        <v>140</v>
      </c>
      <c r="G33" s="71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48" t="s">
        <v>137</v>
      </c>
      <c r="C34" s="48" t="s">
        <v>137</v>
      </c>
      <c r="D34" s="48" t="s">
        <v>137</v>
      </c>
      <c r="E34" s="48" t="s">
        <v>137</v>
      </c>
      <c r="F34" s="48" t="s">
        <v>140</v>
      </c>
      <c r="G34" s="71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48" t="s">
        <v>137</v>
      </c>
      <c r="C35" s="48" t="s">
        <v>137</v>
      </c>
      <c r="D35" s="48" t="s">
        <v>137</v>
      </c>
      <c r="E35" s="48" t="s">
        <v>137</v>
      </c>
      <c r="F35" s="48" t="s">
        <v>140</v>
      </c>
      <c r="G35" s="71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48" t="s">
        <v>137</v>
      </c>
      <c r="C36" s="48" t="s">
        <v>137</v>
      </c>
      <c r="D36" s="48" t="s">
        <v>137</v>
      </c>
      <c r="E36" s="48" t="s">
        <v>137</v>
      </c>
      <c r="F36" s="48" t="s">
        <v>140</v>
      </c>
      <c r="G36" s="71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120" t="s">
        <v>137</v>
      </c>
      <c r="C37" s="120" t="s">
        <v>137</v>
      </c>
      <c r="D37" s="120" t="s">
        <v>137</v>
      </c>
      <c r="E37" s="120" t="s">
        <v>137</v>
      </c>
      <c r="F37" s="120" t="s">
        <v>140</v>
      </c>
      <c r="G37" s="85" t="s">
        <v>138</v>
      </c>
      <c r="H37" s="85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120" t="s">
        <v>137</v>
      </c>
      <c r="C38" s="120" t="s">
        <v>137</v>
      </c>
      <c r="D38" s="120" t="s">
        <v>137</v>
      </c>
      <c r="E38" s="120" t="s">
        <v>137</v>
      </c>
      <c r="F38" s="120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95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3474</v>
      </c>
      <c r="C5" s="101">
        <v>4828</v>
      </c>
      <c r="D5" s="101">
        <v>4141</v>
      </c>
      <c r="E5" s="102">
        <v>4487</v>
      </c>
      <c r="F5" s="102">
        <v>4185</v>
      </c>
      <c r="G5" s="106">
        <f>IF(E5&gt;0,F5/E5-1,"-")</f>
        <v>-6.7305549364831685E-2</v>
      </c>
      <c r="H5" s="71">
        <f>IF(B5&gt;0,((F5/B5)^(1/4)-1),"-")</f>
        <v>4.765046974295184E-2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1852</v>
      </c>
      <c r="C6" s="102">
        <v>1497</v>
      </c>
      <c r="D6" s="102">
        <v>1344</v>
      </c>
      <c r="E6" s="102">
        <v>1400</v>
      </c>
      <c r="F6" s="102">
        <v>1214</v>
      </c>
      <c r="G6" s="106">
        <f t="shared" ref="G6:G38" si="0">IF(E6&gt;0,F6/E6-1,"-")</f>
        <v>-0.1328571428571429</v>
      </c>
      <c r="H6" s="71">
        <f t="shared" ref="H6:H38" si="1">IF(B6&gt;0,((F6/B6)^(1/4)-1),"-")</f>
        <v>-0.10020323776395501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390</v>
      </c>
      <c r="C7" s="102">
        <v>253</v>
      </c>
      <c r="D7" s="102">
        <v>279</v>
      </c>
      <c r="E7" s="102">
        <v>255</v>
      </c>
      <c r="F7" s="102">
        <v>305</v>
      </c>
      <c r="G7" s="106">
        <f t="shared" si="0"/>
        <v>0.19607843137254899</v>
      </c>
      <c r="H7" s="71">
        <f t="shared" si="1"/>
        <v>-5.9608255089168893E-2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279</v>
      </c>
      <c r="C8" s="102">
        <v>273</v>
      </c>
      <c r="D8" s="102">
        <v>225</v>
      </c>
      <c r="E8" s="102">
        <v>258</v>
      </c>
      <c r="F8" s="102">
        <v>232</v>
      </c>
      <c r="G8" s="106">
        <f t="shared" si="0"/>
        <v>-0.10077519379844957</v>
      </c>
      <c r="H8" s="71">
        <f t="shared" si="1"/>
        <v>-4.507130149381422E-2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201</v>
      </c>
      <c r="C9" s="102">
        <v>196</v>
      </c>
      <c r="D9" s="102">
        <v>162</v>
      </c>
      <c r="E9" s="102">
        <v>218</v>
      </c>
      <c r="F9" s="102">
        <v>207</v>
      </c>
      <c r="G9" s="106">
        <f t="shared" si="0"/>
        <v>-5.0458715596330306E-2</v>
      </c>
      <c r="H9" s="71">
        <f t="shared" si="1"/>
        <v>7.3805744650463634E-3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4</v>
      </c>
      <c r="C10" s="102">
        <v>0</v>
      </c>
      <c r="D10" s="102">
        <v>0</v>
      </c>
      <c r="E10" s="102">
        <v>0</v>
      </c>
      <c r="F10" s="102">
        <v>0</v>
      </c>
      <c r="G10" s="106" t="str">
        <f t="shared" si="0"/>
        <v>-</v>
      </c>
      <c r="H10" s="71">
        <f t="shared" si="1"/>
        <v>-1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4</v>
      </c>
      <c r="C11" s="102">
        <v>0</v>
      </c>
      <c r="D11" s="102">
        <v>15</v>
      </c>
      <c r="E11" s="102">
        <v>2</v>
      </c>
      <c r="F11" s="102">
        <v>17</v>
      </c>
      <c r="G11" s="106">
        <f t="shared" si="0"/>
        <v>7.5</v>
      </c>
      <c r="H11" s="71">
        <f t="shared" si="1"/>
        <v>0.43581085551295029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50</v>
      </c>
      <c r="C12" s="102">
        <v>34</v>
      </c>
      <c r="D12" s="102">
        <v>39</v>
      </c>
      <c r="E12" s="102">
        <v>48</v>
      </c>
      <c r="F12" s="102">
        <v>51</v>
      </c>
      <c r="G12" s="106">
        <f t="shared" si="0"/>
        <v>6.25E-2</v>
      </c>
      <c r="H12" s="71">
        <f t="shared" si="1"/>
        <v>4.9629315732038215E-3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14</v>
      </c>
      <c r="C13" s="102">
        <v>33</v>
      </c>
      <c r="D13" s="102">
        <v>3</v>
      </c>
      <c r="E13" s="102">
        <v>9</v>
      </c>
      <c r="F13" s="102">
        <v>17</v>
      </c>
      <c r="G13" s="106">
        <f t="shared" si="0"/>
        <v>0.88888888888888884</v>
      </c>
      <c r="H13" s="71">
        <f t="shared" si="1"/>
        <v>4.973631452792926E-2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7</v>
      </c>
      <c r="C14" s="102">
        <v>21</v>
      </c>
      <c r="D14" s="102">
        <v>14</v>
      </c>
      <c r="E14" s="102">
        <v>6</v>
      </c>
      <c r="F14" s="102">
        <v>8</v>
      </c>
      <c r="G14" s="106">
        <f t="shared" si="0"/>
        <v>0.33333333333333326</v>
      </c>
      <c r="H14" s="71">
        <f t="shared" si="1"/>
        <v>3.3946307914341167E-2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29</v>
      </c>
      <c r="C15" s="102">
        <v>16</v>
      </c>
      <c r="D15" s="102">
        <v>83</v>
      </c>
      <c r="E15" s="102">
        <v>51</v>
      </c>
      <c r="F15" s="102">
        <v>51</v>
      </c>
      <c r="G15" s="106">
        <f t="shared" si="0"/>
        <v>0</v>
      </c>
      <c r="H15" s="71">
        <f t="shared" si="1"/>
        <v>0.15157716506775021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113</v>
      </c>
      <c r="C16" s="102">
        <v>51</v>
      </c>
      <c r="D16" s="102">
        <v>73</v>
      </c>
      <c r="E16" s="102">
        <v>72</v>
      </c>
      <c r="F16" s="102">
        <v>105</v>
      </c>
      <c r="G16" s="106">
        <f t="shared" si="0"/>
        <v>0.45833333333333326</v>
      </c>
      <c r="H16" s="71">
        <f t="shared" si="1"/>
        <v>-1.8189406105358796E-2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2</v>
      </c>
      <c r="C17" s="102">
        <v>8</v>
      </c>
      <c r="D17" s="102">
        <v>0</v>
      </c>
      <c r="E17" s="102">
        <v>0</v>
      </c>
      <c r="F17" s="102">
        <v>2</v>
      </c>
      <c r="G17" s="106" t="str">
        <f t="shared" si="0"/>
        <v>-</v>
      </c>
      <c r="H17" s="71">
        <f t="shared" si="1"/>
        <v>0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2">
        <v>0</v>
      </c>
      <c r="E18" s="102">
        <v>0</v>
      </c>
      <c r="F18" s="102">
        <v>4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5</v>
      </c>
      <c r="C19" s="102">
        <v>2</v>
      </c>
      <c r="D19" s="102">
        <v>4</v>
      </c>
      <c r="E19" s="102">
        <v>7</v>
      </c>
      <c r="F19" s="102">
        <v>0</v>
      </c>
      <c r="G19" s="106">
        <f t="shared" si="0"/>
        <v>-1</v>
      </c>
      <c r="H19" s="71">
        <f t="shared" si="1"/>
        <v>-1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13</v>
      </c>
      <c r="C20" s="102">
        <v>13</v>
      </c>
      <c r="D20" s="102">
        <v>34</v>
      </c>
      <c r="E20" s="102">
        <v>59</v>
      </c>
      <c r="F20" s="102">
        <v>19</v>
      </c>
      <c r="G20" s="106">
        <f t="shared" si="0"/>
        <v>-0.67796610169491522</v>
      </c>
      <c r="H20" s="71">
        <f t="shared" si="1"/>
        <v>9.9518553574234891E-2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4</v>
      </c>
      <c r="C21" s="102">
        <v>19</v>
      </c>
      <c r="D21" s="102">
        <v>8</v>
      </c>
      <c r="E21" s="102">
        <v>18</v>
      </c>
      <c r="F21" s="102">
        <v>14</v>
      </c>
      <c r="G21" s="106">
        <f t="shared" si="0"/>
        <v>-0.22222222222222221</v>
      </c>
      <c r="H21" s="71">
        <f t="shared" si="1"/>
        <v>0.36778239986738059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2</v>
      </c>
      <c r="C22" s="102">
        <v>13</v>
      </c>
      <c r="D22" s="102">
        <v>4</v>
      </c>
      <c r="E22" s="102">
        <v>0</v>
      </c>
      <c r="F22" s="102">
        <v>0</v>
      </c>
      <c r="G22" s="106" t="str">
        <f t="shared" si="0"/>
        <v>-</v>
      </c>
      <c r="H22" s="71">
        <f t="shared" si="1"/>
        <v>-1</v>
      </c>
      <c r="I22" s="102" t="s">
        <v>80</v>
      </c>
      <c r="J22" s="70"/>
    </row>
    <row r="23" spans="1:10" ht="14.1" customHeight="1" x14ac:dyDescent="0.2">
      <c r="A23" s="100" t="s">
        <v>115</v>
      </c>
      <c r="B23" s="102"/>
      <c r="C23" s="102">
        <v>0</v>
      </c>
      <c r="D23" s="102">
        <v>3</v>
      </c>
      <c r="E23" s="102">
        <v>6</v>
      </c>
      <c r="F23" s="102">
        <v>3</v>
      </c>
      <c r="G23" s="106">
        <f t="shared" si="0"/>
        <v>-0.5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2</v>
      </c>
      <c r="D24" s="102">
        <v>6</v>
      </c>
      <c r="E24" s="102">
        <v>93</v>
      </c>
      <c r="F24" s="102">
        <v>9</v>
      </c>
      <c r="G24" s="106">
        <f t="shared" si="0"/>
        <v>-0.90322580645161288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12</v>
      </c>
      <c r="C25" s="102">
        <v>15</v>
      </c>
      <c r="D25" s="102">
        <v>11</v>
      </c>
      <c r="E25" s="102">
        <v>12</v>
      </c>
      <c r="F25" s="102">
        <v>88</v>
      </c>
      <c r="G25" s="106">
        <f t="shared" si="0"/>
        <v>6.333333333333333</v>
      </c>
      <c r="H25" s="71">
        <f t="shared" si="1"/>
        <v>0.64560408408138081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2</v>
      </c>
      <c r="C26" s="102">
        <v>0</v>
      </c>
      <c r="D26" s="102">
        <v>2</v>
      </c>
      <c r="E26" s="102">
        <v>0</v>
      </c>
      <c r="F26" s="102">
        <v>2</v>
      </c>
      <c r="G26" s="106" t="str">
        <f t="shared" si="0"/>
        <v>-</v>
      </c>
      <c r="H26" s="71">
        <f t="shared" si="1"/>
        <v>0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14</v>
      </c>
      <c r="C27" s="102">
        <v>5</v>
      </c>
      <c r="D27" s="102">
        <v>2</v>
      </c>
      <c r="E27" s="102">
        <v>5</v>
      </c>
      <c r="F27" s="102">
        <v>6</v>
      </c>
      <c r="G27" s="106">
        <f t="shared" si="0"/>
        <v>0.19999999999999996</v>
      </c>
      <c r="H27" s="71">
        <f t="shared" si="1"/>
        <v>-0.19089328842977882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3</v>
      </c>
      <c r="C28" s="102">
        <v>2</v>
      </c>
      <c r="D28" s="102">
        <v>4</v>
      </c>
      <c r="E28" s="102">
        <v>2</v>
      </c>
      <c r="F28" s="102">
        <v>0</v>
      </c>
      <c r="G28" s="106">
        <f t="shared" si="0"/>
        <v>-1</v>
      </c>
      <c r="H28" s="71">
        <f t="shared" si="1"/>
        <v>-1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0</v>
      </c>
      <c r="E29" s="102">
        <v>0</v>
      </c>
      <c r="F29" s="102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5</v>
      </c>
      <c r="D32" s="102">
        <v>16</v>
      </c>
      <c r="E32" s="102">
        <v>3</v>
      </c>
      <c r="F32" s="102">
        <v>0</v>
      </c>
      <c r="G32" s="106">
        <f t="shared" si="0"/>
        <v>-1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12</v>
      </c>
      <c r="C34" s="102">
        <v>9</v>
      </c>
      <c r="D34" s="102">
        <v>11</v>
      </c>
      <c r="E34" s="102">
        <v>6</v>
      </c>
      <c r="F34" s="102">
        <v>9</v>
      </c>
      <c r="G34" s="106">
        <f t="shared" si="0"/>
        <v>0.5</v>
      </c>
      <c r="H34" s="71">
        <f t="shared" si="1"/>
        <v>-6.9395140897900442E-2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5</v>
      </c>
      <c r="C35" s="102">
        <v>4</v>
      </c>
      <c r="D35" s="102">
        <v>4</v>
      </c>
      <c r="E35" s="102">
        <v>0</v>
      </c>
      <c r="F35" s="102">
        <v>15</v>
      </c>
      <c r="G35" s="106" t="str">
        <f t="shared" si="0"/>
        <v>-</v>
      </c>
      <c r="H35" s="71">
        <f t="shared" si="1"/>
        <v>0.3160740129524926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23</v>
      </c>
      <c r="C36" s="108">
        <f t="shared" si="2"/>
        <v>29</v>
      </c>
      <c r="D36" s="108">
        <f t="shared" si="2"/>
        <v>13</v>
      </c>
      <c r="E36" s="108">
        <f t="shared" si="2"/>
        <v>36</v>
      </c>
      <c r="F36" s="108">
        <v>46</v>
      </c>
      <c r="G36" s="106">
        <f t="shared" si="0"/>
        <v>0.27777777777777768</v>
      </c>
      <c r="H36" s="71">
        <f t="shared" si="1"/>
        <v>0.18920711500272103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3040</v>
      </c>
      <c r="C37" s="81">
        <v>2500</v>
      </c>
      <c r="D37" s="81">
        <v>2359</v>
      </c>
      <c r="E37" s="81">
        <v>2566</v>
      </c>
      <c r="F37" s="81">
        <v>2424</v>
      </c>
      <c r="G37" s="84">
        <f t="shared" si="0"/>
        <v>-5.5339049103663274E-2</v>
      </c>
      <c r="H37" s="85">
        <f t="shared" si="1"/>
        <v>-5.5037100268791939E-2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6514</v>
      </c>
      <c r="C38" s="81">
        <v>7328</v>
      </c>
      <c r="D38" s="81">
        <v>6500</v>
      </c>
      <c r="E38" s="81">
        <v>7053</v>
      </c>
      <c r="F38" s="81">
        <v>6609</v>
      </c>
      <c r="G38" s="84">
        <f t="shared" si="0"/>
        <v>-6.2951935346660992E-2</v>
      </c>
      <c r="H38" s="84">
        <f t="shared" si="1"/>
        <v>3.6262212978117603E-3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126</v>
      </c>
      <c r="B1" s="91"/>
      <c r="C1" s="91"/>
      <c r="D1" s="91"/>
      <c r="E1" s="91"/>
      <c r="F1" s="91"/>
      <c r="G1" s="91"/>
      <c r="H1" s="91"/>
      <c r="I1" s="96" t="s">
        <v>50</v>
      </c>
    </row>
    <row r="2" spans="1:10" s="40" customFormat="1" ht="18.75" customHeight="1" x14ac:dyDescent="0.3">
      <c r="A2" s="75" t="s">
        <v>127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30">
        <v>251235</v>
      </c>
      <c r="C5" s="20">
        <v>280058</v>
      </c>
      <c r="D5" s="60">
        <v>308777</v>
      </c>
      <c r="E5" s="61">
        <v>315991</v>
      </c>
      <c r="F5" s="61">
        <v>306202</v>
      </c>
      <c r="G5" s="34">
        <f>IF(E5&gt;0,F5/E5-1,"-")</f>
        <v>-3.0978730406878707E-2</v>
      </c>
      <c r="H5" s="35">
        <f>IF(B5&gt;0,((F5/B5)^(1/4)-1),"-")</f>
        <v>5.0707834030538024E-2</v>
      </c>
      <c r="I5" s="45" t="s">
        <v>5</v>
      </c>
      <c r="J5" s="46"/>
    </row>
    <row r="6" spans="1:10" ht="14.1" customHeight="1" x14ac:dyDescent="0.2">
      <c r="A6" s="47" t="s">
        <v>8</v>
      </c>
      <c r="B6" s="18">
        <v>52999</v>
      </c>
      <c r="C6" s="12">
        <v>55638</v>
      </c>
      <c r="D6" s="61">
        <v>60283</v>
      </c>
      <c r="E6" s="61">
        <v>55472</v>
      </c>
      <c r="F6" s="61">
        <v>54416</v>
      </c>
      <c r="G6" s="34">
        <f t="shared" ref="G6:G38" si="0">IF(E6&gt;0,F6/E6-1,"-")</f>
        <v>-1.9036631093164114E-2</v>
      </c>
      <c r="H6" s="35">
        <f t="shared" ref="H6:H38" si="1">IF(B6&gt;0,((F6/B6)^(1/4)-1),"-")</f>
        <v>6.6180991766719988E-3</v>
      </c>
      <c r="I6" s="48" t="s">
        <v>9</v>
      </c>
      <c r="J6" s="46"/>
    </row>
    <row r="7" spans="1:10" ht="14.1" customHeight="1" x14ac:dyDescent="0.2">
      <c r="A7" s="47" t="s">
        <v>10</v>
      </c>
      <c r="B7" s="18">
        <v>27463</v>
      </c>
      <c r="C7" s="12">
        <v>24536</v>
      </c>
      <c r="D7" s="61">
        <v>27205</v>
      </c>
      <c r="E7" s="61">
        <v>26563</v>
      </c>
      <c r="F7" s="61">
        <v>24798</v>
      </c>
      <c r="G7" s="34">
        <f t="shared" si="0"/>
        <v>-6.6445808078906765E-2</v>
      </c>
      <c r="H7" s="35">
        <f t="shared" si="1"/>
        <v>-2.5196298313873933E-2</v>
      </c>
      <c r="I7" s="48" t="s">
        <v>11</v>
      </c>
      <c r="J7" s="46"/>
    </row>
    <row r="8" spans="1:10" ht="14.1" customHeight="1" x14ac:dyDescent="0.2">
      <c r="A8" s="47" t="s">
        <v>6</v>
      </c>
      <c r="B8" s="18">
        <v>10010</v>
      </c>
      <c r="C8" s="12">
        <v>10762</v>
      </c>
      <c r="D8" s="61">
        <v>10765</v>
      </c>
      <c r="E8" s="61">
        <v>11341</v>
      </c>
      <c r="F8" s="61">
        <v>10586</v>
      </c>
      <c r="G8" s="34">
        <f t="shared" si="0"/>
        <v>-6.657261264438763E-2</v>
      </c>
      <c r="H8" s="35">
        <f t="shared" si="1"/>
        <v>1.4085219997077791E-2</v>
      </c>
      <c r="I8" s="48" t="s">
        <v>7</v>
      </c>
      <c r="J8" s="46"/>
    </row>
    <row r="9" spans="1:10" ht="14.1" customHeight="1" x14ac:dyDescent="0.2">
      <c r="A9" s="47" t="s">
        <v>14</v>
      </c>
      <c r="B9" s="18">
        <v>14264</v>
      </c>
      <c r="C9" s="12">
        <v>10259</v>
      </c>
      <c r="D9" s="61">
        <v>11341</v>
      </c>
      <c r="E9" s="61">
        <v>12124</v>
      </c>
      <c r="F9" s="61">
        <v>10767</v>
      </c>
      <c r="G9" s="34">
        <f t="shared" si="0"/>
        <v>-0.11192675684592546</v>
      </c>
      <c r="H9" s="35">
        <f t="shared" si="1"/>
        <v>-6.7898201993014995E-2</v>
      </c>
      <c r="I9" s="48" t="s">
        <v>15</v>
      </c>
      <c r="J9" s="46"/>
    </row>
    <row r="10" spans="1:10" ht="14.1" customHeight="1" x14ac:dyDescent="0.2">
      <c r="A10" s="47" t="s">
        <v>25</v>
      </c>
      <c r="B10" s="18">
        <v>892</v>
      </c>
      <c r="C10" s="12">
        <v>1076</v>
      </c>
      <c r="D10" s="61">
        <v>1019</v>
      </c>
      <c r="E10" s="61">
        <v>1203</v>
      </c>
      <c r="F10" s="61">
        <v>1066</v>
      </c>
      <c r="G10" s="34">
        <f t="shared" si="0"/>
        <v>-0.11388196176226106</v>
      </c>
      <c r="H10" s="35">
        <f t="shared" si="1"/>
        <v>4.5557899458881668E-2</v>
      </c>
      <c r="I10" s="48" t="s">
        <v>26</v>
      </c>
      <c r="J10" s="46"/>
    </row>
    <row r="11" spans="1:10" ht="14.1" customHeight="1" x14ac:dyDescent="0.2">
      <c r="A11" s="47" t="s">
        <v>16</v>
      </c>
      <c r="B11" s="18">
        <v>428</v>
      </c>
      <c r="C11" s="12">
        <v>480</v>
      </c>
      <c r="D11" s="61">
        <v>449</v>
      </c>
      <c r="E11" s="61">
        <v>549</v>
      </c>
      <c r="F11" s="61">
        <v>624</v>
      </c>
      <c r="G11" s="34">
        <f t="shared" si="0"/>
        <v>0.13661202185792343</v>
      </c>
      <c r="H11" s="35">
        <f t="shared" si="1"/>
        <v>9.8841884810445757E-2</v>
      </c>
      <c r="I11" s="48" t="s">
        <v>17</v>
      </c>
      <c r="J11" s="46"/>
    </row>
    <row r="12" spans="1:10" ht="14.1" customHeight="1" x14ac:dyDescent="0.2">
      <c r="A12" s="47" t="s">
        <v>18</v>
      </c>
      <c r="B12" s="18">
        <v>1233</v>
      </c>
      <c r="C12" s="12">
        <v>1371</v>
      </c>
      <c r="D12" s="61">
        <v>1024</v>
      </c>
      <c r="E12" s="61">
        <v>1386</v>
      </c>
      <c r="F12" s="61">
        <v>1440</v>
      </c>
      <c r="G12" s="34">
        <f t="shared" si="0"/>
        <v>3.8961038961038863E-2</v>
      </c>
      <c r="H12" s="35">
        <f t="shared" si="1"/>
        <v>3.956070237220799E-2</v>
      </c>
      <c r="I12" s="48" t="s">
        <v>19</v>
      </c>
      <c r="J12" s="46"/>
    </row>
    <row r="13" spans="1:10" ht="14.1" customHeight="1" x14ac:dyDescent="0.2">
      <c r="A13" s="47" t="s">
        <v>27</v>
      </c>
      <c r="B13" s="18">
        <v>1267</v>
      </c>
      <c r="C13" s="12">
        <v>1135</v>
      </c>
      <c r="D13" s="61">
        <v>1282</v>
      </c>
      <c r="E13" s="61">
        <v>1311</v>
      </c>
      <c r="F13" s="61">
        <v>1329</v>
      </c>
      <c r="G13" s="34">
        <f t="shared" si="0"/>
        <v>1.3729977116704761E-2</v>
      </c>
      <c r="H13" s="35">
        <f t="shared" si="1"/>
        <v>1.2015330633665444E-2</v>
      </c>
      <c r="I13" s="48" t="s">
        <v>28</v>
      </c>
      <c r="J13" s="46"/>
    </row>
    <row r="14" spans="1:10" ht="14.1" customHeight="1" x14ac:dyDescent="0.2">
      <c r="A14" s="47" t="s">
        <v>29</v>
      </c>
      <c r="B14" s="18">
        <v>486</v>
      </c>
      <c r="C14" s="12">
        <v>445</v>
      </c>
      <c r="D14" s="61">
        <v>479</v>
      </c>
      <c r="E14" s="61">
        <v>491</v>
      </c>
      <c r="F14" s="61">
        <v>490</v>
      </c>
      <c r="G14" s="34">
        <f t="shared" si="0"/>
        <v>-2.0366598778004397E-3</v>
      </c>
      <c r="H14" s="35">
        <f t="shared" si="1"/>
        <v>2.0512928294549315E-3</v>
      </c>
      <c r="I14" s="48" t="s">
        <v>29</v>
      </c>
      <c r="J14" s="46"/>
    </row>
    <row r="15" spans="1:10" ht="14.1" customHeight="1" x14ac:dyDescent="0.2">
      <c r="A15" s="47" t="s">
        <v>12</v>
      </c>
      <c r="B15" s="18">
        <v>5465</v>
      </c>
      <c r="C15" s="12">
        <v>4873</v>
      </c>
      <c r="D15" s="61">
        <v>5096</v>
      </c>
      <c r="E15" s="61">
        <v>5074</v>
      </c>
      <c r="F15" s="61">
        <v>4582</v>
      </c>
      <c r="G15" s="34">
        <f t="shared" si="0"/>
        <v>-9.6964919195900667E-2</v>
      </c>
      <c r="H15" s="35">
        <f t="shared" si="1"/>
        <v>-4.3100715954589197E-2</v>
      </c>
      <c r="I15" s="48" t="s">
        <v>13</v>
      </c>
      <c r="J15" s="46"/>
    </row>
    <row r="16" spans="1:10" ht="14.1" customHeight="1" x14ac:dyDescent="0.2">
      <c r="A16" s="47" t="s">
        <v>23</v>
      </c>
      <c r="B16" s="18">
        <v>2098</v>
      </c>
      <c r="C16" s="12">
        <v>2371</v>
      </c>
      <c r="D16" s="61">
        <v>3198</v>
      </c>
      <c r="E16" s="61">
        <v>2700</v>
      </c>
      <c r="F16" s="61">
        <v>2151</v>
      </c>
      <c r="G16" s="34">
        <f t="shared" si="0"/>
        <v>-0.20333333333333337</v>
      </c>
      <c r="H16" s="35">
        <f t="shared" si="1"/>
        <v>6.2565761945199139E-3</v>
      </c>
      <c r="I16" s="48" t="s">
        <v>24</v>
      </c>
      <c r="J16" s="46"/>
    </row>
    <row r="17" spans="1:10" ht="14.1" customHeight="1" x14ac:dyDescent="0.2">
      <c r="A17" s="47" t="s">
        <v>22</v>
      </c>
      <c r="B17" s="18">
        <v>341</v>
      </c>
      <c r="C17" s="12">
        <v>328</v>
      </c>
      <c r="D17" s="61">
        <v>418</v>
      </c>
      <c r="E17" s="61">
        <v>397</v>
      </c>
      <c r="F17" s="61">
        <v>304</v>
      </c>
      <c r="G17" s="34">
        <f t="shared" si="0"/>
        <v>-0.23425692695214106</v>
      </c>
      <c r="H17" s="35">
        <f t="shared" si="1"/>
        <v>-2.8305373323461169E-2</v>
      </c>
      <c r="I17" s="48" t="s">
        <v>22</v>
      </c>
      <c r="J17" s="46"/>
    </row>
    <row r="18" spans="1:10" ht="14.1" customHeight="1" x14ac:dyDescent="0.2">
      <c r="A18" s="47" t="s">
        <v>20</v>
      </c>
      <c r="B18" s="18">
        <v>248</v>
      </c>
      <c r="C18" s="12">
        <v>247</v>
      </c>
      <c r="D18" s="61">
        <v>227</v>
      </c>
      <c r="E18" s="61">
        <v>292</v>
      </c>
      <c r="F18" s="61">
        <v>286</v>
      </c>
      <c r="G18" s="34">
        <f t="shared" si="0"/>
        <v>-2.0547945205479423E-2</v>
      </c>
      <c r="H18" s="35">
        <f t="shared" si="1"/>
        <v>3.6283511515948996E-2</v>
      </c>
      <c r="I18" s="48" t="s">
        <v>21</v>
      </c>
      <c r="J18" s="46"/>
    </row>
    <row r="19" spans="1:10" ht="14.1" customHeight="1" x14ac:dyDescent="0.2">
      <c r="A19" s="47" t="s">
        <v>30</v>
      </c>
      <c r="B19" s="18">
        <v>813</v>
      </c>
      <c r="C19" s="12">
        <v>705</v>
      </c>
      <c r="D19" s="61">
        <v>704</v>
      </c>
      <c r="E19" s="61">
        <v>795</v>
      </c>
      <c r="F19" s="61">
        <v>965</v>
      </c>
      <c r="G19" s="34">
        <f t="shared" si="0"/>
        <v>0.21383647798742134</v>
      </c>
      <c r="H19" s="35">
        <f t="shared" si="1"/>
        <v>4.3780530932352901E-2</v>
      </c>
      <c r="I19" s="48" t="s">
        <v>31</v>
      </c>
      <c r="J19" s="46"/>
    </row>
    <row r="20" spans="1:10" ht="14.1" customHeight="1" x14ac:dyDescent="0.2">
      <c r="A20" s="47" t="s">
        <v>77</v>
      </c>
      <c r="B20" s="18">
        <v>2318</v>
      </c>
      <c r="C20" s="12">
        <v>1897</v>
      </c>
      <c r="D20" s="61">
        <v>2218</v>
      </c>
      <c r="E20" s="61">
        <v>2032</v>
      </c>
      <c r="F20" s="61">
        <v>2039</v>
      </c>
      <c r="G20" s="34">
        <f t="shared" si="0"/>
        <v>3.4448818897638844E-3</v>
      </c>
      <c r="H20" s="35">
        <f t="shared" si="1"/>
        <v>-3.1552798465317666E-2</v>
      </c>
      <c r="I20" s="48" t="s">
        <v>78</v>
      </c>
      <c r="J20" s="46"/>
    </row>
    <row r="21" spans="1:10" ht="14.1" customHeight="1" x14ac:dyDescent="0.2">
      <c r="A21" s="47" t="s">
        <v>87</v>
      </c>
      <c r="B21" s="18">
        <v>732</v>
      </c>
      <c r="C21" s="12">
        <v>638</v>
      </c>
      <c r="D21" s="61">
        <v>683</v>
      </c>
      <c r="E21" s="61">
        <v>843</v>
      </c>
      <c r="F21" s="61">
        <v>703</v>
      </c>
      <c r="G21" s="34">
        <f t="shared" si="0"/>
        <v>-0.16607354685646503</v>
      </c>
      <c r="H21" s="35">
        <f t="shared" si="1"/>
        <v>-1.0055012458792034E-2</v>
      </c>
      <c r="I21" s="48" t="s">
        <v>36</v>
      </c>
      <c r="J21" s="46"/>
    </row>
    <row r="22" spans="1:10" ht="14.1" customHeight="1" x14ac:dyDescent="0.2">
      <c r="A22" s="47" t="s">
        <v>79</v>
      </c>
      <c r="B22" s="18">
        <v>340</v>
      </c>
      <c r="C22" s="12">
        <v>303</v>
      </c>
      <c r="D22" s="61">
        <v>270</v>
      </c>
      <c r="E22" s="61">
        <v>424</v>
      </c>
      <c r="F22" s="61">
        <v>503</v>
      </c>
      <c r="G22" s="34">
        <f t="shared" si="0"/>
        <v>0.18632075471698117</v>
      </c>
      <c r="H22" s="35">
        <f t="shared" si="1"/>
        <v>0.10286477811908834</v>
      </c>
      <c r="I22" s="48" t="s">
        <v>80</v>
      </c>
      <c r="J22" s="46"/>
    </row>
    <row r="23" spans="1:10" ht="14.1" customHeight="1" x14ac:dyDescent="0.2">
      <c r="A23" s="47" t="s">
        <v>115</v>
      </c>
      <c r="B23" s="18">
        <v>564</v>
      </c>
      <c r="C23" s="12">
        <v>513</v>
      </c>
      <c r="D23" s="61">
        <v>481</v>
      </c>
      <c r="E23" s="61">
        <v>877</v>
      </c>
      <c r="F23" s="61">
        <v>616</v>
      </c>
      <c r="G23" s="34">
        <f t="shared" ref="G23:G36" si="2">IF(E23&gt;0,F23/E23-1,"-")</f>
        <v>-0.29760547320410491</v>
      </c>
      <c r="H23" s="35">
        <f t="shared" ref="H23:H36" si="3">IF(B23&gt;0,((F23/B23)^(1/4)-1),"-")</f>
        <v>2.2293035326943489E-2</v>
      </c>
      <c r="I23" s="48" t="s">
        <v>118</v>
      </c>
      <c r="J23" s="46"/>
    </row>
    <row r="24" spans="1:10" ht="14.1" customHeight="1" x14ac:dyDescent="0.2">
      <c r="A24" s="47" t="s">
        <v>32</v>
      </c>
      <c r="B24" s="18">
        <v>313</v>
      </c>
      <c r="C24" s="12">
        <v>470</v>
      </c>
      <c r="D24" s="61">
        <v>422</v>
      </c>
      <c r="E24" s="61">
        <v>434</v>
      </c>
      <c r="F24" s="61">
        <v>465</v>
      </c>
      <c r="G24" s="34">
        <f t="shared" si="2"/>
        <v>7.1428571428571397E-2</v>
      </c>
      <c r="H24" s="35">
        <f t="shared" si="3"/>
        <v>0.10402054111230696</v>
      </c>
      <c r="I24" s="48" t="s">
        <v>33</v>
      </c>
      <c r="J24" s="46"/>
    </row>
    <row r="25" spans="1:10" ht="14.1" customHeight="1" x14ac:dyDescent="0.2">
      <c r="A25" s="47" t="s">
        <v>34</v>
      </c>
      <c r="B25" s="18">
        <v>1098</v>
      </c>
      <c r="C25" s="12">
        <v>1251</v>
      </c>
      <c r="D25" s="61">
        <v>1504</v>
      </c>
      <c r="E25" s="61">
        <v>2117</v>
      </c>
      <c r="F25" s="61">
        <v>1842</v>
      </c>
      <c r="G25" s="34">
        <f t="shared" si="2"/>
        <v>-0.12990080302314599</v>
      </c>
      <c r="H25" s="35">
        <f t="shared" si="3"/>
        <v>0.13807745830985474</v>
      </c>
      <c r="I25" s="48" t="s">
        <v>35</v>
      </c>
      <c r="J25" s="46"/>
    </row>
    <row r="26" spans="1:10" ht="14.1" customHeight="1" x14ac:dyDescent="0.2">
      <c r="A26" s="47" t="s">
        <v>37</v>
      </c>
      <c r="B26" s="18">
        <v>609</v>
      </c>
      <c r="C26" s="12">
        <v>558</v>
      </c>
      <c r="D26" s="61">
        <v>586</v>
      </c>
      <c r="E26" s="61">
        <v>707</v>
      </c>
      <c r="F26" s="61">
        <v>894</v>
      </c>
      <c r="G26" s="34">
        <f t="shared" si="2"/>
        <v>0.26449787835926442</v>
      </c>
      <c r="H26" s="35">
        <f t="shared" si="3"/>
        <v>0.10072810763451212</v>
      </c>
      <c r="I26" s="48" t="s">
        <v>38</v>
      </c>
      <c r="J26" s="46"/>
    </row>
    <row r="27" spans="1:10" ht="14.1" customHeight="1" x14ac:dyDescent="0.2">
      <c r="A27" s="47" t="s">
        <v>39</v>
      </c>
      <c r="B27" s="18">
        <v>2498</v>
      </c>
      <c r="C27" s="12">
        <v>2401</v>
      </c>
      <c r="D27" s="61">
        <v>2706</v>
      </c>
      <c r="E27" s="61">
        <v>3314</v>
      </c>
      <c r="F27" s="61">
        <v>3471</v>
      </c>
      <c r="G27" s="34">
        <f t="shared" si="2"/>
        <v>4.7374773687386851E-2</v>
      </c>
      <c r="H27" s="35">
        <f t="shared" si="3"/>
        <v>8.5714267319130455E-2</v>
      </c>
      <c r="I27" s="48" t="s">
        <v>40</v>
      </c>
      <c r="J27" s="46"/>
    </row>
    <row r="28" spans="1:10" ht="14.1" customHeight="1" x14ac:dyDescent="0.2">
      <c r="A28" s="47" t="s">
        <v>41</v>
      </c>
      <c r="B28" s="18">
        <v>338</v>
      </c>
      <c r="C28" s="12">
        <v>239</v>
      </c>
      <c r="D28" s="61">
        <v>233</v>
      </c>
      <c r="E28" s="61">
        <v>309</v>
      </c>
      <c r="F28" s="61">
        <v>373</v>
      </c>
      <c r="G28" s="34">
        <f t="shared" si="2"/>
        <v>0.20711974110032361</v>
      </c>
      <c r="H28" s="35">
        <f t="shared" si="3"/>
        <v>2.4939033224290474E-2</v>
      </c>
      <c r="I28" s="48" t="s">
        <v>41</v>
      </c>
      <c r="J28" s="46"/>
    </row>
    <row r="29" spans="1:10" ht="14.1" customHeight="1" x14ac:dyDescent="0.2">
      <c r="A29" s="47" t="s">
        <v>42</v>
      </c>
      <c r="B29" s="18">
        <v>699</v>
      </c>
      <c r="C29" s="12">
        <v>452</v>
      </c>
      <c r="D29" s="61">
        <v>585</v>
      </c>
      <c r="E29" s="61">
        <v>647</v>
      </c>
      <c r="F29" s="61">
        <v>590</v>
      </c>
      <c r="G29" s="34">
        <f t="shared" si="2"/>
        <v>-8.8098918083462152E-2</v>
      </c>
      <c r="H29" s="35">
        <f t="shared" si="3"/>
        <v>-4.1496486934896937E-2</v>
      </c>
      <c r="I29" s="48" t="s">
        <v>42</v>
      </c>
      <c r="J29" s="46"/>
    </row>
    <row r="30" spans="1:10" ht="14.1" customHeight="1" x14ac:dyDescent="0.2">
      <c r="A30" s="47" t="s">
        <v>81</v>
      </c>
      <c r="B30" s="18">
        <v>632</v>
      </c>
      <c r="C30" s="12">
        <v>421</v>
      </c>
      <c r="D30" s="61">
        <v>564</v>
      </c>
      <c r="E30" s="61">
        <v>416</v>
      </c>
      <c r="F30" s="61">
        <v>741</v>
      </c>
      <c r="G30" s="34">
        <f t="shared" si="2"/>
        <v>0.78125</v>
      </c>
      <c r="H30" s="35">
        <f t="shared" si="3"/>
        <v>4.0579539833664358E-2</v>
      </c>
      <c r="I30" s="48" t="s">
        <v>81</v>
      </c>
      <c r="J30" s="46"/>
    </row>
    <row r="31" spans="1:10" ht="14.1" customHeight="1" x14ac:dyDescent="0.2">
      <c r="A31" s="47" t="s">
        <v>82</v>
      </c>
      <c r="B31" s="18">
        <v>346</v>
      </c>
      <c r="C31" s="12">
        <v>233</v>
      </c>
      <c r="D31" s="61">
        <v>195</v>
      </c>
      <c r="E31" s="61">
        <v>369</v>
      </c>
      <c r="F31" s="61">
        <v>234</v>
      </c>
      <c r="G31" s="34">
        <f t="shared" si="2"/>
        <v>-0.36585365853658536</v>
      </c>
      <c r="H31" s="35">
        <f t="shared" si="3"/>
        <v>-9.3151080970269695E-2</v>
      </c>
      <c r="I31" s="48" t="s">
        <v>82</v>
      </c>
      <c r="J31" s="46"/>
    </row>
    <row r="32" spans="1:10" ht="14.1" customHeight="1" x14ac:dyDescent="0.2">
      <c r="A32" s="47" t="s">
        <v>83</v>
      </c>
      <c r="B32" s="18">
        <v>117</v>
      </c>
      <c r="C32" s="12">
        <v>122</v>
      </c>
      <c r="D32" s="61">
        <v>160</v>
      </c>
      <c r="E32" s="61">
        <v>229</v>
      </c>
      <c r="F32" s="61">
        <v>198</v>
      </c>
      <c r="G32" s="34">
        <f t="shared" si="2"/>
        <v>-0.13537117903930129</v>
      </c>
      <c r="H32" s="35">
        <f t="shared" si="3"/>
        <v>0.1405644528811083</v>
      </c>
      <c r="I32" s="48" t="s">
        <v>84</v>
      </c>
      <c r="J32" s="46"/>
    </row>
    <row r="33" spans="1:10" ht="14.1" customHeight="1" x14ac:dyDescent="0.2">
      <c r="A33" s="47" t="s">
        <v>85</v>
      </c>
      <c r="B33" s="18">
        <v>682</v>
      </c>
      <c r="C33" s="12">
        <v>569</v>
      </c>
      <c r="D33" s="61">
        <v>670</v>
      </c>
      <c r="E33" s="61">
        <v>716</v>
      </c>
      <c r="F33" s="61">
        <v>744</v>
      </c>
      <c r="G33" s="34">
        <f t="shared" si="2"/>
        <v>3.9106145251396551E-2</v>
      </c>
      <c r="H33" s="35">
        <f t="shared" si="3"/>
        <v>2.1991162258356844E-2</v>
      </c>
      <c r="I33" s="48" t="s">
        <v>86</v>
      </c>
      <c r="J33" s="46"/>
    </row>
    <row r="34" spans="1:10" ht="14.1" customHeight="1" x14ac:dyDescent="0.2">
      <c r="A34" s="47" t="s">
        <v>116</v>
      </c>
      <c r="B34" s="18">
        <v>256</v>
      </c>
      <c r="C34" s="12">
        <v>236</v>
      </c>
      <c r="D34" s="61">
        <v>274</v>
      </c>
      <c r="E34" s="61">
        <v>435</v>
      </c>
      <c r="F34" s="61">
        <v>393</v>
      </c>
      <c r="G34" s="34">
        <f t="shared" si="2"/>
        <v>-9.6551724137931005E-2</v>
      </c>
      <c r="H34" s="35">
        <f t="shared" si="3"/>
        <v>0.11311015856470297</v>
      </c>
      <c r="I34" s="48" t="s">
        <v>119</v>
      </c>
      <c r="J34" s="46"/>
    </row>
    <row r="35" spans="1:10" ht="14.1" customHeight="1" x14ac:dyDescent="0.2">
      <c r="A35" s="47" t="s">
        <v>117</v>
      </c>
      <c r="B35" s="18">
        <v>183</v>
      </c>
      <c r="C35" s="12">
        <v>165</v>
      </c>
      <c r="D35" s="61">
        <v>227</v>
      </c>
      <c r="E35" s="61">
        <v>178</v>
      </c>
      <c r="F35" s="61">
        <v>176</v>
      </c>
      <c r="G35" s="34">
        <f t="shared" si="2"/>
        <v>-1.1235955056179803E-2</v>
      </c>
      <c r="H35" s="35">
        <f t="shared" si="3"/>
        <v>-9.7031570673443701E-3</v>
      </c>
      <c r="I35" s="48" t="s">
        <v>120</v>
      </c>
      <c r="J35" s="46"/>
    </row>
    <row r="36" spans="1:10" ht="14.1" customHeight="1" x14ac:dyDescent="0.2">
      <c r="A36" s="47" t="s">
        <v>43</v>
      </c>
      <c r="B36" s="66">
        <f t="shared" ref="B36:E36" si="4">B38-SUM(B5:B35)</f>
        <v>4716</v>
      </c>
      <c r="C36" s="66">
        <f t="shared" si="4"/>
        <v>3712</v>
      </c>
      <c r="D36" s="66">
        <f t="shared" si="4"/>
        <v>3683</v>
      </c>
      <c r="E36" s="66">
        <f t="shared" si="4"/>
        <v>4290</v>
      </c>
      <c r="F36" s="66">
        <v>4837</v>
      </c>
      <c r="G36" s="34">
        <f t="shared" si="2"/>
        <v>0.1275058275058274</v>
      </c>
      <c r="H36" s="35">
        <f t="shared" si="3"/>
        <v>6.3535263537521924E-3</v>
      </c>
      <c r="I36" s="48" t="s">
        <v>44</v>
      </c>
      <c r="J36" s="46"/>
    </row>
    <row r="37" spans="1:10" ht="14.1" customHeight="1" x14ac:dyDescent="0.2">
      <c r="A37" s="103" t="s">
        <v>45</v>
      </c>
      <c r="B37" s="81">
        <v>134448</v>
      </c>
      <c r="C37" s="79">
        <v>128406</v>
      </c>
      <c r="D37" s="87">
        <v>138951</v>
      </c>
      <c r="E37" s="87">
        <v>138035</v>
      </c>
      <c r="F37" s="87">
        <v>132623</v>
      </c>
      <c r="G37" s="84">
        <f t="shared" si="0"/>
        <v>-3.9207447386532368E-2</v>
      </c>
      <c r="H37" s="85">
        <f t="shared" si="1"/>
        <v>-3.4109171797531701E-3</v>
      </c>
      <c r="I37" s="86" t="s">
        <v>46</v>
      </c>
      <c r="J37" s="46"/>
    </row>
    <row r="38" spans="1:10" ht="14.1" customHeight="1" x14ac:dyDescent="0.2">
      <c r="A38" s="103" t="s">
        <v>47</v>
      </c>
      <c r="B38" s="81">
        <v>385683</v>
      </c>
      <c r="C38" s="81">
        <v>408464</v>
      </c>
      <c r="D38" s="87">
        <v>447728</v>
      </c>
      <c r="E38" s="87">
        <v>454026</v>
      </c>
      <c r="F38" s="87">
        <v>438825</v>
      </c>
      <c r="G38" s="84">
        <f t="shared" si="0"/>
        <v>-3.3480461471369516E-2</v>
      </c>
      <c r="H38" s="84">
        <f t="shared" si="1"/>
        <v>3.2797590894798834E-2</v>
      </c>
      <c r="I38" s="86" t="s">
        <v>48</v>
      </c>
      <c r="J38" s="46"/>
    </row>
    <row r="39" spans="1:10" ht="12.75" customHeight="1" x14ac:dyDescent="0.2">
      <c r="A39" s="49" t="s">
        <v>128</v>
      </c>
      <c r="B39" s="58"/>
      <c r="C39" s="52"/>
      <c r="D39" s="52"/>
      <c r="E39" s="52"/>
      <c r="F39" s="49" t="s">
        <v>112</v>
      </c>
      <c r="I39" s="15" t="s">
        <v>88</v>
      </c>
    </row>
    <row r="40" spans="1:10" ht="12.75" customHeight="1" x14ac:dyDescent="0.2">
      <c r="A40" s="49"/>
      <c r="B40" s="58"/>
      <c r="C40" s="52"/>
      <c r="D40" s="52"/>
      <c r="E40" s="52"/>
      <c r="F40" s="49" t="s">
        <v>113</v>
      </c>
      <c r="I40" s="14" t="s">
        <v>89</v>
      </c>
    </row>
    <row r="41" spans="1:10" x14ac:dyDescent="0.2">
      <c r="B41" s="52"/>
      <c r="C41" s="52"/>
      <c r="D41" s="52"/>
      <c r="E41" s="52"/>
    </row>
  </sheetData>
  <phoneticPr fontId="0" type="noConversion"/>
  <conditionalFormatting sqref="J5:J38">
    <cfRule type="cellIs" dxfId="339" priority="8" stopIfTrue="1" operator="notEqual">
      <formula>0</formula>
    </cfRule>
  </conditionalFormatting>
  <conditionalFormatting sqref="F5:F38">
    <cfRule type="cellIs" dxfId="338" priority="11" stopIfTrue="1" operator="lessThan">
      <formula>0</formula>
    </cfRule>
  </conditionalFormatting>
  <conditionalFormatting sqref="A37:A38">
    <cfRule type="cellIs" dxfId="337" priority="6" stopIfTrue="1" operator="lessThan">
      <formula>0</formula>
    </cfRule>
  </conditionalFormatting>
  <conditionalFormatting sqref="I37:I38">
    <cfRule type="cellIs" dxfId="336" priority="5" stopIfTrue="1" operator="lessThan">
      <formula>0</formula>
    </cfRule>
  </conditionalFormatting>
  <conditionalFormatting sqref="B5:B38">
    <cfRule type="cellIs" dxfId="335" priority="4" stopIfTrue="1" operator="lessThan">
      <formula>0</formula>
    </cfRule>
  </conditionalFormatting>
  <conditionalFormatting sqref="C5:C38">
    <cfRule type="cellIs" dxfId="334" priority="3" stopIfTrue="1" operator="lessThan">
      <formula>0</formula>
    </cfRule>
  </conditionalFormatting>
  <conditionalFormatting sqref="D5:D38">
    <cfRule type="cellIs" dxfId="333" priority="2" stopIfTrue="1" operator="lessThan">
      <formula>0</formula>
    </cfRule>
  </conditionalFormatting>
  <conditionalFormatting sqref="E5:E38">
    <cfRule type="cellIs" dxfId="332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54"/>
  <sheetViews>
    <sheetView tabSelected="1" zoomScale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135</v>
      </c>
      <c r="B1" s="73"/>
      <c r="C1" s="73"/>
      <c r="D1" s="73"/>
      <c r="E1" s="73"/>
      <c r="F1" s="73"/>
      <c r="G1" s="73"/>
      <c r="H1" s="73"/>
      <c r="I1" s="74" t="s">
        <v>94</v>
      </c>
    </row>
    <row r="2" spans="1:10" s="1" customFormat="1" ht="18.75" customHeight="1" x14ac:dyDescent="0.3">
      <c r="A2" s="75" t="s">
        <v>134</v>
      </c>
      <c r="B2" s="76"/>
      <c r="C2" s="76"/>
      <c r="D2" s="76"/>
      <c r="E2" s="76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2469</v>
      </c>
      <c r="C5" s="101">
        <v>1988</v>
      </c>
      <c r="D5" s="101">
        <v>2133</v>
      </c>
      <c r="E5" s="102">
        <v>3256</v>
      </c>
      <c r="F5" s="102">
        <v>3988</v>
      </c>
      <c r="G5" s="106">
        <f>IF(E5&gt;0,F5/E5-1,"-")</f>
        <v>0.22481572481572476</v>
      </c>
      <c r="H5" s="71">
        <f>IF(B5&gt;0,((F5/B5)^(1/4)-1),"-")</f>
        <v>0.12734934003118736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2394</v>
      </c>
      <c r="C6" s="102">
        <v>3203</v>
      </c>
      <c r="D6" s="102">
        <v>1998</v>
      </c>
      <c r="E6" s="102">
        <v>2782</v>
      </c>
      <c r="F6" s="102">
        <v>3074</v>
      </c>
      <c r="G6" s="106">
        <f t="shared" ref="G6:G38" si="0">IF(E6&gt;0,F6/E6-1,"-")</f>
        <v>0.10496046010064708</v>
      </c>
      <c r="H6" s="71">
        <f t="shared" ref="H6:H38" si="1">IF(B6&gt;0,((F6/B6)^(1/4)-1),"-")</f>
        <v>6.44981947625618E-2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118</v>
      </c>
      <c r="C7" s="102">
        <v>217</v>
      </c>
      <c r="D7" s="102">
        <v>185</v>
      </c>
      <c r="E7" s="102">
        <v>126</v>
      </c>
      <c r="F7" s="102">
        <v>251</v>
      </c>
      <c r="G7" s="106">
        <f t="shared" si="0"/>
        <v>0.99206349206349209</v>
      </c>
      <c r="H7" s="71">
        <f t="shared" si="1"/>
        <v>0.20766902816658095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352</v>
      </c>
      <c r="C8" s="102">
        <v>310</v>
      </c>
      <c r="D8" s="102">
        <v>239</v>
      </c>
      <c r="E8" s="102">
        <v>328</v>
      </c>
      <c r="F8" s="102">
        <v>467</v>
      </c>
      <c r="G8" s="106">
        <f t="shared" si="0"/>
        <v>0.42378048780487809</v>
      </c>
      <c r="H8" s="71">
        <f t="shared" si="1"/>
        <v>7.3231854066515778E-2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3560</v>
      </c>
      <c r="C9" s="102">
        <v>3607</v>
      </c>
      <c r="D9" s="102">
        <v>2977</v>
      </c>
      <c r="E9" s="102">
        <v>4448</v>
      </c>
      <c r="F9" s="102">
        <v>5300</v>
      </c>
      <c r="G9" s="106">
        <f t="shared" si="0"/>
        <v>0.19154676258992809</v>
      </c>
      <c r="H9" s="71">
        <f t="shared" si="1"/>
        <v>0.10460363462443989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1</v>
      </c>
      <c r="C10" s="102">
        <v>4</v>
      </c>
      <c r="D10" s="102">
        <v>9</v>
      </c>
      <c r="E10" s="102">
        <v>8</v>
      </c>
      <c r="F10" s="102">
        <v>10</v>
      </c>
      <c r="G10" s="106">
        <f t="shared" si="0"/>
        <v>0.25</v>
      </c>
      <c r="H10" s="71">
        <f t="shared" si="1"/>
        <v>0.77827941003892298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26</v>
      </c>
      <c r="C11" s="102">
        <v>114</v>
      </c>
      <c r="D11" s="102">
        <v>44</v>
      </c>
      <c r="E11" s="102">
        <v>30</v>
      </c>
      <c r="F11" s="102">
        <v>42</v>
      </c>
      <c r="G11" s="106">
        <f t="shared" si="0"/>
        <v>0.39999999999999991</v>
      </c>
      <c r="H11" s="71">
        <f t="shared" si="1"/>
        <v>0.12737652033581259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18</v>
      </c>
      <c r="C12" s="102">
        <v>17</v>
      </c>
      <c r="D12" s="102">
        <v>5</v>
      </c>
      <c r="E12" s="102">
        <v>12</v>
      </c>
      <c r="F12" s="102">
        <v>30</v>
      </c>
      <c r="G12" s="106">
        <f t="shared" si="0"/>
        <v>1.5</v>
      </c>
      <c r="H12" s="71">
        <f t="shared" si="1"/>
        <v>0.13621936646749933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3</v>
      </c>
      <c r="C13" s="102">
        <v>2</v>
      </c>
      <c r="D13" s="102">
        <v>12</v>
      </c>
      <c r="E13" s="102">
        <v>5</v>
      </c>
      <c r="F13" s="102">
        <v>18</v>
      </c>
      <c r="G13" s="106">
        <f t="shared" si="0"/>
        <v>2.6</v>
      </c>
      <c r="H13" s="71">
        <f t="shared" si="1"/>
        <v>0.56508458007328732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2</v>
      </c>
      <c r="C14" s="102">
        <v>0</v>
      </c>
      <c r="D14" s="102">
        <v>4</v>
      </c>
      <c r="E14" s="102">
        <v>0</v>
      </c>
      <c r="F14" s="102">
        <v>7</v>
      </c>
      <c r="G14" s="106" t="str">
        <f t="shared" si="0"/>
        <v>-</v>
      </c>
      <c r="H14" s="71">
        <f t="shared" si="1"/>
        <v>0.36778239986738059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25</v>
      </c>
      <c r="C15" s="102">
        <v>8</v>
      </c>
      <c r="D15" s="102">
        <v>25</v>
      </c>
      <c r="E15" s="102">
        <v>35</v>
      </c>
      <c r="F15" s="102">
        <v>86</v>
      </c>
      <c r="G15" s="106">
        <f t="shared" si="0"/>
        <v>1.4571428571428573</v>
      </c>
      <c r="H15" s="71">
        <f t="shared" si="1"/>
        <v>0.36188241015850586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12</v>
      </c>
      <c r="C16" s="102">
        <v>10</v>
      </c>
      <c r="D16" s="102">
        <v>13</v>
      </c>
      <c r="E16" s="102">
        <v>25</v>
      </c>
      <c r="F16" s="102">
        <v>40</v>
      </c>
      <c r="G16" s="106">
        <f t="shared" si="0"/>
        <v>0.60000000000000009</v>
      </c>
      <c r="H16" s="71">
        <f t="shared" si="1"/>
        <v>0.35120015480703448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2">
        <v>0</v>
      </c>
      <c r="E17" s="102">
        <v>4</v>
      </c>
      <c r="F17" s="102">
        <v>13</v>
      </c>
      <c r="G17" s="106">
        <f t="shared" si="0"/>
        <v>2.25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2</v>
      </c>
      <c r="C18" s="102">
        <v>0</v>
      </c>
      <c r="D18" s="102">
        <v>4</v>
      </c>
      <c r="E18" s="102">
        <v>0</v>
      </c>
      <c r="F18" s="102">
        <v>0</v>
      </c>
      <c r="G18" s="106" t="str">
        <f t="shared" si="0"/>
        <v>-</v>
      </c>
      <c r="H18" s="71">
        <f t="shared" si="1"/>
        <v>-1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6</v>
      </c>
      <c r="C19" s="102">
        <v>6</v>
      </c>
      <c r="D19" s="102">
        <v>20</v>
      </c>
      <c r="E19" s="102">
        <v>56</v>
      </c>
      <c r="F19" s="102">
        <v>7</v>
      </c>
      <c r="G19" s="106">
        <f t="shared" si="0"/>
        <v>-0.875</v>
      </c>
      <c r="H19" s="71">
        <f t="shared" si="1"/>
        <v>3.9289877625411807E-2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2</v>
      </c>
      <c r="C20" s="102">
        <v>32</v>
      </c>
      <c r="D20" s="102">
        <v>9</v>
      </c>
      <c r="E20" s="102">
        <v>4</v>
      </c>
      <c r="F20" s="102">
        <v>7</v>
      </c>
      <c r="G20" s="106">
        <f t="shared" si="0"/>
        <v>0.75</v>
      </c>
      <c r="H20" s="71">
        <f t="shared" si="1"/>
        <v>0.36778239986738059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21</v>
      </c>
      <c r="C21" s="102">
        <v>15</v>
      </c>
      <c r="D21" s="102">
        <v>2</v>
      </c>
      <c r="E21" s="102">
        <v>6</v>
      </c>
      <c r="F21" s="102">
        <v>21</v>
      </c>
      <c r="G21" s="106">
        <f t="shared" si="0"/>
        <v>2.5</v>
      </c>
      <c r="H21" s="71">
        <f t="shared" si="1"/>
        <v>0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4</v>
      </c>
      <c r="C22" s="102">
        <v>0</v>
      </c>
      <c r="D22" s="102">
        <v>5</v>
      </c>
      <c r="E22" s="102">
        <v>0</v>
      </c>
      <c r="F22" s="102">
        <v>23</v>
      </c>
      <c r="G22" s="106" t="str">
        <f t="shared" si="0"/>
        <v>-</v>
      </c>
      <c r="H22" s="71">
        <f t="shared" si="1"/>
        <v>0.54852050734123625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2">
        <v>16</v>
      </c>
      <c r="E23" s="102">
        <v>0</v>
      </c>
      <c r="F23" s="102">
        <v>2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2</v>
      </c>
      <c r="C24" s="102">
        <v>0</v>
      </c>
      <c r="D24" s="102">
        <v>6</v>
      </c>
      <c r="E24" s="102">
        <v>5</v>
      </c>
      <c r="F24" s="102">
        <v>5</v>
      </c>
      <c r="G24" s="106">
        <f t="shared" si="0"/>
        <v>0</v>
      </c>
      <c r="H24" s="71">
        <f t="shared" si="1"/>
        <v>0.25743342968293548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9</v>
      </c>
      <c r="C25" s="102">
        <v>4</v>
      </c>
      <c r="D25" s="102">
        <v>10</v>
      </c>
      <c r="E25" s="102">
        <v>3</v>
      </c>
      <c r="F25" s="102">
        <v>14</v>
      </c>
      <c r="G25" s="106">
        <f t="shared" si="0"/>
        <v>3.666666666666667</v>
      </c>
      <c r="H25" s="71">
        <f t="shared" si="1"/>
        <v>0.11678965294483601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2">
        <v>0</v>
      </c>
      <c r="E26" s="102">
        <v>6</v>
      </c>
      <c r="F26" s="102">
        <v>1</v>
      </c>
      <c r="G26" s="106">
        <f t="shared" si="0"/>
        <v>-0.83333333333333337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40</v>
      </c>
      <c r="C27" s="102">
        <v>13</v>
      </c>
      <c r="D27" s="102">
        <v>21</v>
      </c>
      <c r="E27" s="102">
        <v>68</v>
      </c>
      <c r="F27" s="102">
        <v>44</v>
      </c>
      <c r="G27" s="106">
        <f t="shared" si="0"/>
        <v>-0.3529411764705882</v>
      </c>
      <c r="H27" s="71">
        <f t="shared" si="1"/>
        <v>2.4113689084445111E-2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43</v>
      </c>
      <c r="C28" s="102">
        <v>56</v>
      </c>
      <c r="D28" s="102">
        <v>21</v>
      </c>
      <c r="E28" s="102">
        <v>36</v>
      </c>
      <c r="F28" s="102">
        <v>47</v>
      </c>
      <c r="G28" s="106">
        <f t="shared" si="0"/>
        <v>0.30555555555555558</v>
      </c>
      <c r="H28" s="71">
        <f t="shared" si="1"/>
        <v>2.2485953573594841E-2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2">
        <v>1</v>
      </c>
      <c r="E29" s="102">
        <v>0</v>
      </c>
      <c r="F29" s="102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2">
        <v>0</v>
      </c>
      <c r="E30" s="102">
        <v>0</v>
      </c>
      <c r="F30" s="102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2">
        <v>0</v>
      </c>
      <c r="E31" s="102">
        <v>0</v>
      </c>
      <c r="F31" s="102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2">
        <v>0</v>
      </c>
      <c r="E32" s="102">
        <v>0</v>
      </c>
      <c r="F32" s="102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2">
        <v>0</v>
      </c>
      <c r="E33" s="102">
        <v>0</v>
      </c>
      <c r="F33" s="102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173</v>
      </c>
      <c r="C34" s="102">
        <v>114</v>
      </c>
      <c r="D34" s="102">
        <v>76</v>
      </c>
      <c r="E34" s="102">
        <v>101</v>
      </c>
      <c r="F34" s="102">
        <v>153</v>
      </c>
      <c r="G34" s="106">
        <f t="shared" si="0"/>
        <v>0.51485148514851486</v>
      </c>
      <c r="H34" s="71">
        <f t="shared" si="1"/>
        <v>-3.024655312831781E-2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2">
        <v>0</v>
      </c>
      <c r="E35" s="102">
        <v>2</v>
      </c>
      <c r="F35" s="102">
        <v>2</v>
      </c>
      <c r="G35" s="106">
        <f t="shared" si="0"/>
        <v>0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90</v>
      </c>
      <c r="C36" s="108">
        <f t="shared" si="2"/>
        <v>69</v>
      </c>
      <c r="D36" s="108">
        <f t="shared" si="2"/>
        <v>42</v>
      </c>
      <c r="E36" s="108">
        <f t="shared" si="2"/>
        <v>61</v>
      </c>
      <c r="F36" s="108">
        <v>106</v>
      </c>
      <c r="G36" s="106">
        <f t="shared" si="0"/>
        <v>0.73770491803278682</v>
      </c>
      <c r="H36" s="71">
        <f t="shared" si="1"/>
        <v>4.1755588613110017E-2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6903</v>
      </c>
      <c r="C37" s="81">
        <v>7801</v>
      </c>
      <c r="D37" s="81">
        <v>5744</v>
      </c>
      <c r="E37" s="81">
        <v>8151</v>
      </c>
      <c r="F37" s="81">
        <v>9770</v>
      </c>
      <c r="G37" s="84">
        <f t="shared" si="0"/>
        <v>0.19862593546804064</v>
      </c>
      <c r="H37" s="85">
        <f t="shared" si="1"/>
        <v>9.0722250104235735E-2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9372</v>
      </c>
      <c r="C38" s="81">
        <v>9789</v>
      </c>
      <c r="D38" s="81">
        <v>7877</v>
      </c>
      <c r="E38" s="81">
        <v>11407</v>
      </c>
      <c r="F38" s="81">
        <v>13758</v>
      </c>
      <c r="G38" s="84">
        <f t="shared" si="0"/>
        <v>0.20610151661260634</v>
      </c>
      <c r="H38" s="84">
        <f t="shared" si="1"/>
        <v>0.10072988118263382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54"/>
  <sheetViews>
    <sheetView tabSelected="1" zoomScaleNormal="100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10.85546875" style="21" customWidth="1"/>
    <col min="16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73"/>
      <c r="F1" s="73"/>
      <c r="G1" s="73"/>
      <c r="H1" s="73"/>
      <c r="I1" s="74" t="s">
        <v>72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77"/>
      <c r="F2" s="77"/>
      <c r="G2" s="77"/>
      <c r="H2" s="77"/>
      <c r="I2" s="78" t="s">
        <v>73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466903</v>
      </c>
      <c r="C5" s="105">
        <v>470789</v>
      </c>
      <c r="D5" s="99">
        <v>432432</v>
      </c>
      <c r="E5" s="133">
        <v>468398</v>
      </c>
      <c r="F5" s="133">
        <v>442480</v>
      </c>
      <c r="G5" s="106">
        <f>IF(E5&gt;0,F5/E5-1,"-")</f>
        <v>-5.5333284941438743E-2</v>
      </c>
      <c r="H5" s="71">
        <f>IF(B5&gt;0,((F5/B5)^(1/4)-1),"-")</f>
        <v>-1.3341764437980852E-2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360467</v>
      </c>
      <c r="C6" s="105">
        <v>313626</v>
      </c>
      <c r="D6" s="100">
        <v>330647</v>
      </c>
      <c r="E6" s="133">
        <v>316628</v>
      </c>
      <c r="F6" s="133">
        <v>268081</v>
      </c>
      <c r="G6" s="106">
        <f t="shared" ref="G6:G38" si="0">IF(E6&gt;0,F6/E6-1,"-")</f>
        <v>-0.15332503758353655</v>
      </c>
      <c r="H6" s="71">
        <f t="shared" ref="H6:H38" si="1">IF(B6&gt;0,((F6/B6)^(1/4)-1),"-")</f>
        <v>-7.1354132009590843E-2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87772</v>
      </c>
      <c r="C7" s="105">
        <v>88297</v>
      </c>
      <c r="D7" s="100">
        <v>101383</v>
      </c>
      <c r="E7" s="133">
        <v>92850</v>
      </c>
      <c r="F7" s="133">
        <v>79879</v>
      </c>
      <c r="G7" s="106">
        <f t="shared" si="0"/>
        <v>-0.13969843834141082</v>
      </c>
      <c r="H7" s="71">
        <f t="shared" si="1"/>
        <v>-2.3282079189605009E-2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80526</v>
      </c>
      <c r="C8" s="105">
        <v>76966</v>
      </c>
      <c r="D8" s="100">
        <v>91701</v>
      </c>
      <c r="E8" s="133">
        <v>107102</v>
      </c>
      <c r="F8" s="133">
        <v>106036</v>
      </c>
      <c r="G8" s="106">
        <f t="shared" si="0"/>
        <v>-9.953128793113053E-3</v>
      </c>
      <c r="H8" s="71">
        <f t="shared" si="1"/>
        <v>7.1221553797718329E-2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13945</v>
      </c>
      <c r="C9" s="105">
        <v>7077</v>
      </c>
      <c r="D9" s="100">
        <v>8863</v>
      </c>
      <c r="E9" s="133">
        <v>9417</v>
      </c>
      <c r="F9" s="133">
        <v>11676</v>
      </c>
      <c r="G9" s="106">
        <f t="shared" si="0"/>
        <v>0.23988531379420208</v>
      </c>
      <c r="H9" s="71">
        <f t="shared" si="1"/>
        <v>-4.3425296269472669E-2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6786</v>
      </c>
      <c r="C10" s="105">
        <v>6323</v>
      </c>
      <c r="D10" s="100">
        <v>5567</v>
      </c>
      <c r="E10" s="133">
        <v>6362</v>
      </c>
      <c r="F10" s="133">
        <v>5461</v>
      </c>
      <c r="G10" s="106">
        <f t="shared" si="0"/>
        <v>-0.14162213140521851</v>
      </c>
      <c r="H10" s="71">
        <f t="shared" si="1"/>
        <v>-5.2859123274396902E-2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234</v>
      </c>
      <c r="C11" s="105">
        <v>76</v>
      </c>
      <c r="D11" s="100">
        <v>136</v>
      </c>
      <c r="E11" s="100">
        <v>123</v>
      </c>
      <c r="F11" s="133">
        <v>179</v>
      </c>
      <c r="G11" s="106">
        <f t="shared" si="0"/>
        <v>0.45528455284552849</v>
      </c>
      <c r="H11" s="71">
        <f t="shared" si="1"/>
        <v>-6.4789673983589924E-2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1022</v>
      </c>
      <c r="C12" s="105">
        <v>811</v>
      </c>
      <c r="D12" s="100">
        <v>743</v>
      </c>
      <c r="E12" s="100">
        <v>967</v>
      </c>
      <c r="F12" s="133">
        <v>898</v>
      </c>
      <c r="G12" s="106">
        <f t="shared" si="0"/>
        <v>-7.1354705274043417E-2</v>
      </c>
      <c r="H12" s="71">
        <f t="shared" si="1"/>
        <v>-3.1819435586127987E-2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97</v>
      </c>
      <c r="C13" s="105">
        <v>72</v>
      </c>
      <c r="D13" s="100">
        <v>128</v>
      </c>
      <c r="E13" s="100">
        <v>70</v>
      </c>
      <c r="F13" s="133">
        <v>165</v>
      </c>
      <c r="G13" s="106">
        <f t="shared" si="0"/>
        <v>1.3571428571428572</v>
      </c>
      <c r="H13" s="71">
        <f t="shared" si="1"/>
        <v>0.14203141983909817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42</v>
      </c>
      <c r="C14" s="105">
        <v>32</v>
      </c>
      <c r="D14" s="100">
        <v>24</v>
      </c>
      <c r="E14" s="100">
        <v>11</v>
      </c>
      <c r="F14" s="133">
        <v>150</v>
      </c>
      <c r="G14" s="106">
        <f t="shared" si="0"/>
        <v>12.636363636363637</v>
      </c>
      <c r="H14" s="71">
        <f t="shared" si="1"/>
        <v>0.37470810176056513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272</v>
      </c>
      <c r="C15" s="105">
        <v>479</v>
      </c>
      <c r="D15" s="100">
        <v>225</v>
      </c>
      <c r="E15" s="100">
        <v>284</v>
      </c>
      <c r="F15" s="133">
        <v>435</v>
      </c>
      <c r="G15" s="106">
        <f t="shared" si="0"/>
        <v>0.53169014084507049</v>
      </c>
      <c r="H15" s="71">
        <f t="shared" si="1"/>
        <v>0.12455341364769668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346</v>
      </c>
      <c r="C16" s="105">
        <v>210</v>
      </c>
      <c r="D16" s="100">
        <v>375</v>
      </c>
      <c r="E16" s="100">
        <v>404</v>
      </c>
      <c r="F16" s="133">
        <v>574</v>
      </c>
      <c r="G16" s="106">
        <f t="shared" si="0"/>
        <v>0.42079207920792072</v>
      </c>
      <c r="H16" s="71">
        <f t="shared" si="1"/>
        <v>0.13490353407332578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154</v>
      </c>
      <c r="C17" s="105">
        <v>286</v>
      </c>
      <c r="D17" s="100">
        <v>68</v>
      </c>
      <c r="E17" s="100">
        <v>260</v>
      </c>
      <c r="F17" s="70">
        <v>223</v>
      </c>
      <c r="G17" s="106">
        <f t="shared" si="0"/>
        <v>-0.14230769230769236</v>
      </c>
      <c r="H17" s="71">
        <f t="shared" si="1"/>
        <v>9.6973245558735321E-2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4</v>
      </c>
      <c r="C18" s="105">
        <v>5</v>
      </c>
      <c r="D18" s="100">
        <v>1</v>
      </c>
      <c r="E18" s="100">
        <v>20</v>
      </c>
      <c r="F18" s="70">
        <v>27</v>
      </c>
      <c r="G18" s="106">
        <f t="shared" si="0"/>
        <v>0.35000000000000009</v>
      </c>
      <c r="H18" s="71">
        <f t="shared" si="1"/>
        <v>0.61185489773531287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117</v>
      </c>
      <c r="C19" s="105">
        <v>77</v>
      </c>
      <c r="D19" s="100">
        <v>146</v>
      </c>
      <c r="E19" s="100">
        <v>140</v>
      </c>
      <c r="F19" s="70">
        <v>269</v>
      </c>
      <c r="G19" s="106">
        <f t="shared" si="0"/>
        <v>0.92142857142857149</v>
      </c>
      <c r="H19" s="71">
        <f t="shared" si="1"/>
        <v>0.23137860794304266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433</v>
      </c>
      <c r="C20" s="105">
        <v>490</v>
      </c>
      <c r="D20" s="100">
        <v>720</v>
      </c>
      <c r="E20" s="100">
        <v>810</v>
      </c>
      <c r="F20" s="70">
        <v>894</v>
      </c>
      <c r="G20" s="106">
        <f t="shared" si="0"/>
        <v>0.10370370370370363</v>
      </c>
      <c r="H20" s="71">
        <f t="shared" si="1"/>
        <v>0.19870524499745135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251</v>
      </c>
      <c r="C21" s="105">
        <v>75</v>
      </c>
      <c r="D21" s="100">
        <v>87</v>
      </c>
      <c r="E21" s="100">
        <v>110</v>
      </c>
      <c r="F21" s="70">
        <v>139</v>
      </c>
      <c r="G21" s="106">
        <f t="shared" si="0"/>
        <v>0.26363636363636367</v>
      </c>
      <c r="H21" s="71">
        <f t="shared" si="1"/>
        <v>-0.137348722712889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66</v>
      </c>
      <c r="C22" s="105">
        <v>22</v>
      </c>
      <c r="D22" s="100">
        <v>71</v>
      </c>
      <c r="E22" s="100">
        <v>84</v>
      </c>
      <c r="F22" s="70">
        <v>118</v>
      </c>
      <c r="G22" s="106">
        <f t="shared" si="0"/>
        <v>0.40476190476190466</v>
      </c>
      <c r="H22" s="71">
        <f t="shared" si="1"/>
        <v>0.15633725480200744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27</v>
      </c>
      <c r="C23" s="105">
        <v>89</v>
      </c>
      <c r="D23" s="100">
        <v>85</v>
      </c>
      <c r="E23" s="100">
        <v>134</v>
      </c>
      <c r="F23" s="70">
        <v>375</v>
      </c>
      <c r="G23" s="106">
        <f t="shared" si="0"/>
        <v>1.7985074626865671</v>
      </c>
      <c r="H23" s="71">
        <f t="shared" si="1"/>
        <v>0.93048697548044856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44</v>
      </c>
      <c r="C24" s="105">
        <v>104</v>
      </c>
      <c r="D24" s="100">
        <v>39</v>
      </c>
      <c r="E24" s="100">
        <v>50</v>
      </c>
      <c r="F24" s="133">
        <v>91</v>
      </c>
      <c r="G24" s="106">
        <f t="shared" si="0"/>
        <v>0.82000000000000006</v>
      </c>
      <c r="H24" s="71">
        <f t="shared" si="1"/>
        <v>0.19921535027004511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590</v>
      </c>
      <c r="C25" s="105">
        <v>690</v>
      </c>
      <c r="D25" s="100">
        <v>634</v>
      </c>
      <c r="E25" s="100">
        <v>866</v>
      </c>
      <c r="F25" s="70">
        <v>1293</v>
      </c>
      <c r="G25" s="106">
        <f t="shared" si="0"/>
        <v>0.49307159353348728</v>
      </c>
      <c r="H25" s="71">
        <f t="shared" si="1"/>
        <v>0.21670874160327869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48</v>
      </c>
      <c r="C26" s="105">
        <v>92</v>
      </c>
      <c r="D26" s="100">
        <v>67</v>
      </c>
      <c r="E26" s="100">
        <v>166</v>
      </c>
      <c r="F26" s="70">
        <v>131</v>
      </c>
      <c r="G26" s="106">
        <f t="shared" si="0"/>
        <v>-0.21084337349397586</v>
      </c>
      <c r="H26" s="71">
        <f t="shared" si="1"/>
        <v>0.28530889937007653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346</v>
      </c>
      <c r="C27" s="105">
        <v>172</v>
      </c>
      <c r="D27" s="100">
        <v>265</v>
      </c>
      <c r="E27" s="100">
        <v>457</v>
      </c>
      <c r="F27" s="70">
        <v>431</v>
      </c>
      <c r="G27" s="106">
        <f t="shared" si="0"/>
        <v>-5.6892778993435478E-2</v>
      </c>
      <c r="H27" s="71">
        <f t="shared" si="1"/>
        <v>5.6453272764741325E-2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49</v>
      </c>
      <c r="C28" s="105">
        <v>15</v>
      </c>
      <c r="D28" s="100">
        <v>47</v>
      </c>
      <c r="E28" s="100">
        <v>38</v>
      </c>
      <c r="F28" s="70">
        <v>33</v>
      </c>
      <c r="G28" s="106">
        <f t="shared" si="0"/>
        <v>-0.13157894736842102</v>
      </c>
      <c r="H28" s="71">
        <f t="shared" si="1"/>
        <v>-9.4101657663350324E-2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32</v>
      </c>
      <c r="C29" s="105">
        <v>15</v>
      </c>
      <c r="D29" s="100">
        <v>12</v>
      </c>
      <c r="E29" s="100">
        <v>8</v>
      </c>
      <c r="F29" s="133">
        <v>8</v>
      </c>
      <c r="G29" s="106">
        <f t="shared" si="0"/>
        <v>0</v>
      </c>
      <c r="H29" s="71">
        <f t="shared" si="1"/>
        <v>-0.29289321881345243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34</v>
      </c>
      <c r="C30" s="105">
        <v>6</v>
      </c>
      <c r="D30" s="100">
        <v>20</v>
      </c>
      <c r="E30" s="100">
        <v>21</v>
      </c>
      <c r="F30" s="133">
        <v>12</v>
      </c>
      <c r="G30" s="106">
        <f t="shared" si="0"/>
        <v>-0.4285714285714286</v>
      </c>
      <c r="H30" s="71">
        <f t="shared" si="1"/>
        <v>-0.2292286163939371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4</v>
      </c>
      <c r="C31" s="105">
        <v>26</v>
      </c>
      <c r="D31" s="100">
        <v>9</v>
      </c>
      <c r="E31" s="100">
        <v>14</v>
      </c>
      <c r="F31" s="133">
        <v>8</v>
      </c>
      <c r="G31" s="106">
        <f t="shared" si="0"/>
        <v>-0.4285714285714286</v>
      </c>
      <c r="H31" s="71">
        <f t="shared" si="1"/>
        <v>0.18920711500272103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303</v>
      </c>
      <c r="C32" s="105">
        <v>258</v>
      </c>
      <c r="D32" s="100">
        <v>267</v>
      </c>
      <c r="E32" s="133">
        <v>538</v>
      </c>
      <c r="F32" s="133">
        <v>472</v>
      </c>
      <c r="G32" s="106">
        <f t="shared" si="0"/>
        <v>-0.12267657992565051</v>
      </c>
      <c r="H32" s="71">
        <f t="shared" si="1"/>
        <v>0.11718434805961953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8</v>
      </c>
      <c r="C33" s="105">
        <v>21</v>
      </c>
      <c r="D33" s="100">
        <v>13</v>
      </c>
      <c r="E33" s="100">
        <v>3</v>
      </c>
      <c r="F33" s="100">
        <v>87</v>
      </c>
      <c r="G33" s="106">
        <f t="shared" si="0"/>
        <v>28</v>
      </c>
      <c r="H33" s="71">
        <f t="shared" si="1"/>
        <v>0.81596434149138242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36</v>
      </c>
      <c r="C34" s="105">
        <v>26</v>
      </c>
      <c r="D34" s="100">
        <v>39</v>
      </c>
      <c r="E34" s="100">
        <v>165</v>
      </c>
      <c r="F34" s="100">
        <v>30</v>
      </c>
      <c r="G34" s="106">
        <f t="shared" si="0"/>
        <v>-0.81818181818181812</v>
      </c>
      <c r="H34" s="71">
        <f t="shared" si="1"/>
        <v>-4.4557207795633214E-2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5">
        <v>0</v>
      </c>
      <c r="D35" s="100">
        <v>3</v>
      </c>
      <c r="E35" s="100">
        <v>11</v>
      </c>
      <c r="F35" s="100">
        <v>32</v>
      </c>
      <c r="G35" s="106">
        <f t="shared" si="0"/>
        <v>1.9090909090909092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932</v>
      </c>
      <c r="C36" s="108">
        <f t="shared" si="2"/>
        <v>770</v>
      </c>
      <c r="D36" s="108">
        <f t="shared" si="2"/>
        <v>737</v>
      </c>
      <c r="E36" s="108">
        <f t="shared" si="2"/>
        <v>816</v>
      </c>
      <c r="F36" s="108">
        <v>913</v>
      </c>
      <c r="G36" s="106">
        <f t="shared" si="0"/>
        <v>0.11887254901960786</v>
      </c>
      <c r="H36" s="71">
        <f t="shared" si="1"/>
        <v>-5.1359989454405897E-3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554987</v>
      </c>
      <c r="C37" s="82">
        <v>497208</v>
      </c>
      <c r="D37" s="79">
        <v>543122</v>
      </c>
      <c r="E37" s="79">
        <v>538929</v>
      </c>
      <c r="F37" s="79">
        <v>479120</v>
      </c>
      <c r="G37" s="84">
        <f t="shared" si="0"/>
        <v>-0.11097751280780954</v>
      </c>
      <c r="H37" s="85">
        <f t="shared" si="1"/>
        <v>-3.6081373735394329E-2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1021890</v>
      </c>
      <c r="C38" s="81">
        <v>967997</v>
      </c>
      <c r="D38" s="81">
        <v>975554</v>
      </c>
      <c r="E38" s="81">
        <v>1007327</v>
      </c>
      <c r="F38" s="81">
        <v>921600</v>
      </c>
      <c r="G38" s="84">
        <f t="shared" si="0"/>
        <v>-8.5103447043512137E-2</v>
      </c>
      <c r="H38" s="84">
        <f t="shared" si="1"/>
        <v>-2.549386131214626E-2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2" width="12.5703125" style="69" customWidth="1"/>
    <col min="3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94"/>
      <c r="C1" s="73"/>
      <c r="D1" s="73"/>
      <c r="E1" s="73"/>
      <c r="F1" s="73"/>
      <c r="G1" s="73"/>
      <c r="H1" s="73"/>
      <c r="I1" s="74" t="s">
        <v>74</v>
      </c>
    </row>
    <row r="2" spans="1:10" s="1" customFormat="1" ht="18.75" customHeight="1" x14ac:dyDescent="0.3">
      <c r="A2" s="75" t="s">
        <v>142</v>
      </c>
      <c r="B2" s="95"/>
      <c r="C2" s="76"/>
      <c r="D2" s="76"/>
      <c r="E2" s="76"/>
      <c r="F2" s="77"/>
      <c r="G2" s="76"/>
      <c r="H2" s="76"/>
      <c r="I2" s="78" t="s">
        <v>53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334617</v>
      </c>
      <c r="C5" s="105">
        <v>341084</v>
      </c>
      <c r="D5" s="99">
        <v>303587</v>
      </c>
      <c r="E5" s="133">
        <v>350134</v>
      </c>
      <c r="F5" s="133">
        <v>324087</v>
      </c>
      <c r="G5" s="106">
        <f>IF(E5&gt;0,F5/E5-1,"-")</f>
        <v>-7.4391518675707036E-2</v>
      </c>
      <c r="H5" s="71">
        <f>IF(B5&gt;0,((F5/B5)^(1/4)-1),"-")</f>
        <v>-7.9617847307675849E-3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244390</v>
      </c>
      <c r="C6" s="105">
        <v>205998</v>
      </c>
      <c r="D6" s="100">
        <v>227681</v>
      </c>
      <c r="E6" s="133">
        <v>216738</v>
      </c>
      <c r="F6" s="133">
        <v>182241</v>
      </c>
      <c r="G6" s="106">
        <f t="shared" ref="G6:G38" si="0">IF(E6&gt;0,F6/E6-1,"-")</f>
        <v>-0.1591645212191678</v>
      </c>
      <c r="H6" s="71">
        <f t="shared" ref="H6:H38" si="1">IF(B6&gt;0,((F6/B6)^(1/4)-1),"-")</f>
        <v>-7.0732679491519956E-2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78216</v>
      </c>
      <c r="C7" s="105">
        <v>75819</v>
      </c>
      <c r="D7" s="100">
        <v>89182</v>
      </c>
      <c r="E7" s="133">
        <v>83211</v>
      </c>
      <c r="F7" s="133">
        <v>71278</v>
      </c>
      <c r="G7" s="106">
        <f t="shared" si="0"/>
        <v>-0.14340652077249405</v>
      </c>
      <c r="H7" s="71">
        <f t="shared" si="1"/>
        <v>-2.295407944175154E-2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71613</v>
      </c>
      <c r="C8" s="105">
        <v>64975</v>
      </c>
      <c r="D8" s="100">
        <v>77863</v>
      </c>
      <c r="E8" s="133">
        <v>93473</v>
      </c>
      <c r="F8" s="133">
        <v>93566</v>
      </c>
      <c r="G8" s="106">
        <f t="shared" si="0"/>
        <v>9.9493971521180669E-4</v>
      </c>
      <c r="H8" s="71">
        <f t="shared" si="1"/>
        <v>6.9132542763075344E-2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12357</v>
      </c>
      <c r="C9" s="105">
        <v>6202</v>
      </c>
      <c r="D9" s="100">
        <v>7775</v>
      </c>
      <c r="E9" s="133">
        <v>8302</v>
      </c>
      <c r="F9" s="133">
        <v>10422</v>
      </c>
      <c r="G9" s="106">
        <f t="shared" si="0"/>
        <v>0.25536015417971569</v>
      </c>
      <c r="H9" s="71">
        <f t="shared" si="1"/>
        <v>-4.1682308925219291E-2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6309</v>
      </c>
      <c r="C10" s="105">
        <v>5853</v>
      </c>
      <c r="D10" s="100">
        <v>5030</v>
      </c>
      <c r="E10" s="133">
        <v>5873</v>
      </c>
      <c r="F10" s="133">
        <v>5090</v>
      </c>
      <c r="G10" s="106">
        <f t="shared" si="0"/>
        <v>-0.13332198195130263</v>
      </c>
      <c r="H10" s="71">
        <f t="shared" si="1"/>
        <v>-5.2259775157640909E-2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212</v>
      </c>
      <c r="C11" s="105">
        <v>72</v>
      </c>
      <c r="D11" s="100">
        <v>120</v>
      </c>
      <c r="E11" s="100">
        <v>111</v>
      </c>
      <c r="F11" s="133">
        <v>176</v>
      </c>
      <c r="G11" s="106">
        <f t="shared" si="0"/>
        <v>0.5855855855855856</v>
      </c>
      <c r="H11" s="71">
        <f t="shared" si="1"/>
        <v>-4.5459847246413387E-2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243</v>
      </c>
      <c r="C12" s="105">
        <v>217</v>
      </c>
      <c r="D12" s="100">
        <v>194</v>
      </c>
      <c r="E12" s="100">
        <v>221</v>
      </c>
      <c r="F12" s="133">
        <v>150</v>
      </c>
      <c r="G12" s="106">
        <f t="shared" si="0"/>
        <v>-0.32126696832579182</v>
      </c>
      <c r="H12" s="71">
        <f t="shared" si="1"/>
        <v>-0.11361735050916855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52</v>
      </c>
      <c r="C13" s="105">
        <v>8</v>
      </c>
      <c r="D13" s="100">
        <v>62</v>
      </c>
      <c r="E13" s="100">
        <v>35</v>
      </c>
      <c r="F13" s="133">
        <v>121</v>
      </c>
      <c r="G13" s="106">
        <f t="shared" si="0"/>
        <v>2.4571428571428573</v>
      </c>
      <c r="H13" s="71">
        <f t="shared" si="1"/>
        <v>0.23508118746071927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19</v>
      </c>
      <c r="C14" s="105">
        <v>24</v>
      </c>
      <c r="D14" s="100">
        <v>5</v>
      </c>
      <c r="E14" s="100">
        <v>5</v>
      </c>
      <c r="F14" s="133">
        <v>78</v>
      </c>
      <c r="G14" s="106">
        <f t="shared" si="0"/>
        <v>14.6</v>
      </c>
      <c r="H14" s="71">
        <f t="shared" si="1"/>
        <v>0.42342716726845975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154</v>
      </c>
      <c r="C15" s="105">
        <v>27</v>
      </c>
      <c r="D15" s="100">
        <v>61</v>
      </c>
      <c r="E15" s="100">
        <v>89</v>
      </c>
      <c r="F15" s="133">
        <v>233</v>
      </c>
      <c r="G15" s="106">
        <f t="shared" si="0"/>
        <v>1.6179775280898876</v>
      </c>
      <c r="H15" s="71">
        <f t="shared" si="1"/>
        <v>0.10906959683527639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128</v>
      </c>
      <c r="C16" s="105">
        <v>97</v>
      </c>
      <c r="D16" s="100">
        <v>128</v>
      </c>
      <c r="E16" s="100">
        <v>236</v>
      </c>
      <c r="F16" s="133">
        <v>275</v>
      </c>
      <c r="G16" s="106">
        <f t="shared" si="0"/>
        <v>0.1652542372881356</v>
      </c>
      <c r="H16" s="71">
        <f t="shared" si="1"/>
        <v>0.21068366014612661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38</v>
      </c>
      <c r="C17" s="105">
        <v>29</v>
      </c>
      <c r="D17" s="100">
        <v>22</v>
      </c>
      <c r="E17" s="100">
        <v>24</v>
      </c>
      <c r="F17" s="70">
        <v>20</v>
      </c>
      <c r="G17" s="106">
        <f t="shared" si="0"/>
        <v>-0.16666666666666663</v>
      </c>
      <c r="H17" s="71">
        <f t="shared" si="1"/>
        <v>-0.14825106392199605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5">
        <v>0</v>
      </c>
      <c r="D18" s="100">
        <v>1</v>
      </c>
      <c r="E18" s="100">
        <v>6</v>
      </c>
      <c r="F18" s="70">
        <v>19</v>
      </c>
      <c r="G18" s="106">
        <f t="shared" si="0"/>
        <v>2.1666666666666665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41</v>
      </c>
      <c r="C19" s="105">
        <v>30</v>
      </c>
      <c r="D19" s="100">
        <v>76</v>
      </c>
      <c r="E19" s="100">
        <v>54</v>
      </c>
      <c r="F19" s="70">
        <v>83</v>
      </c>
      <c r="G19" s="106">
        <f t="shared" si="0"/>
        <v>0.53703703703703698</v>
      </c>
      <c r="H19" s="71">
        <f t="shared" si="1"/>
        <v>0.19281628279095964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123</v>
      </c>
      <c r="C20" s="105">
        <v>82</v>
      </c>
      <c r="D20" s="100">
        <v>154</v>
      </c>
      <c r="E20" s="100">
        <v>186</v>
      </c>
      <c r="F20" s="70">
        <v>152</v>
      </c>
      <c r="G20" s="106">
        <f t="shared" si="0"/>
        <v>-0.18279569892473113</v>
      </c>
      <c r="H20" s="71">
        <f t="shared" si="1"/>
        <v>5.4349555128264004E-2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171</v>
      </c>
      <c r="C21" s="105">
        <v>63</v>
      </c>
      <c r="D21" s="100">
        <v>39</v>
      </c>
      <c r="E21" s="100">
        <v>64</v>
      </c>
      <c r="F21" s="70">
        <v>93</v>
      </c>
      <c r="G21" s="106">
        <f t="shared" si="0"/>
        <v>0.453125</v>
      </c>
      <c r="H21" s="71">
        <f t="shared" si="1"/>
        <v>-0.14124019335544113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46</v>
      </c>
      <c r="C22" s="105">
        <v>22</v>
      </c>
      <c r="D22" s="100">
        <v>71</v>
      </c>
      <c r="E22" s="100">
        <v>69</v>
      </c>
      <c r="F22" s="70">
        <v>112</v>
      </c>
      <c r="G22" s="106">
        <f t="shared" si="0"/>
        <v>0.62318840579710155</v>
      </c>
      <c r="H22" s="71">
        <f t="shared" si="1"/>
        <v>0.24915130997449153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16</v>
      </c>
      <c r="C23" s="105">
        <v>4</v>
      </c>
      <c r="D23" s="100">
        <v>37</v>
      </c>
      <c r="E23" s="100">
        <v>65</v>
      </c>
      <c r="F23" s="70">
        <v>34</v>
      </c>
      <c r="G23" s="106">
        <f t="shared" si="0"/>
        <v>-0.47692307692307689</v>
      </c>
      <c r="H23" s="71">
        <f t="shared" si="1"/>
        <v>0.20736820138320899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26</v>
      </c>
      <c r="C24" s="105">
        <v>96</v>
      </c>
      <c r="D24" s="100">
        <v>35</v>
      </c>
      <c r="E24" s="100">
        <v>48</v>
      </c>
      <c r="F24" s="133">
        <v>72</v>
      </c>
      <c r="G24" s="106">
        <f t="shared" si="0"/>
        <v>0.5</v>
      </c>
      <c r="H24" s="71">
        <f t="shared" si="1"/>
        <v>0.29000022816885096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520</v>
      </c>
      <c r="C25" s="105">
        <v>547</v>
      </c>
      <c r="D25" s="100">
        <v>451</v>
      </c>
      <c r="E25" s="100">
        <v>776</v>
      </c>
      <c r="F25" s="70">
        <v>1110</v>
      </c>
      <c r="G25" s="106">
        <f t="shared" si="0"/>
        <v>0.43041237113402064</v>
      </c>
      <c r="H25" s="71">
        <f t="shared" si="1"/>
        <v>0.20873169107834744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40</v>
      </c>
      <c r="C26" s="105">
        <v>58</v>
      </c>
      <c r="D26" s="100">
        <v>26</v>
      </c>
      <c r="E26" s="100">
        <v>64</v>
      </c>
      <c r="F26" s="70">
        <v>86</v>
      </c>
      <c r="G26" s="106">
        <f t="shared" si="0"/>
        <v>0.34375</v>
      </c>
      <c r="H26" s="71">
        <f t="shared" si="1"/>
        <v>0.2109037244395271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312</v>
      </c>
      <c r="C27" s="105">
        <v>148</v>
      </c>
      <c r="D27" s="100">
        <v>224</v>
      </c>
      <c r="E27" s="100">
        <v>242</v>
      </c>
      <c r="F27" s="70">
        <v>286</v>
      </c>
      <c r="G27" s="106">
        <f t="shared" si="0"/>
        <v>0.18181818181818188</v>
      </c>
      <c r="H27" s="71">
        <f t="shared" si="1"/>
        <v>-2.1517957366443019E-2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49</v>
      </c>
      <c r="C28" s="105">
        <v>15</v>
      </c>
      <c r="D28" s="100">
        <v>21</v>
      </c>
      <c r="E28" s="100">
        <v>12</v>
      </c>
      <c r="F28" s="70">
        <v>23</v>
      </c>
      <c r="G28" s="106">
        <f t="shared" si="0"/>
        <v>0.91666666666666674</v>
      </c>
      <c r="H28" s="71">
        <f t="shared" si="1"/>
        <v>-0.17228097216224747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8</v>
      </c>
      <c r="C29" s="105">
        <v>0</v>
      </c>
      <c r="D29" s="100">
        <v>3</v>
      </c>
      <c r="E29" s="100">
        <v>8</v>
      </c>
      <c r="F29" s="133">
        <v>0</v>
      </c>
      <c r="G29" s="106">
        <f t="shared" si="0"/>
        <v>-1</v>
      </c>
      <c r="H29" s="71">
        <f t="shared" si="1"/>
        <v>-1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12</v>
      </c>
      <c r="C30" s="105">
        <v>6</v>
      </c>
      <c r="D30" s="100">
        <v>12</v>
      </c>
      <c r="E30" s="100">
        <v>9</v>
      </c>
      <c r="F30" s="133">
        <v>12</v>
      </c>
      <c r="G30" s="106">
        <f t="shared" si="0"/>
        <v>0.33333333333333326</v>
      </c>
      <c r="H30" s="71">
        <f t="shared" si="1"/>
        <v>0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5">
        <v>19</v>
      </c>
      <c r="D31" s="100">
        <v>7</v>
      </c>
      <c r="E31" s="100">
        <v>4</v>
      </c>
      <c r="F31" s="133">
        <v>8</v>
      </c>
      <c r="G31" s="106">
        <f t="shared" si="0"/>
        <v>1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223</v>
      </c>
      <c r="C32" s="105">
        <v>127</v>
      </c>
      <c r="D32" s="100">
        <v>168</v>
      </c>
      <c r="E32" s="133">
        <v>216</v>
      </c>
      <c r="F32" s="133">
        <v>271</v>
      </c>
      <c r="G32" s="106">
        <f t="shared" si="0"/>
        <v>0.25462962962962954</v>
      </c>
      <c r="H32" s="71">
        <f t="shared" si="1"/>
        <v>4.9943929591880876E-2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2</v>
      </c>
      <c r="C33" s="105">
        <v>0</v>
      </c>
      <c r="D33" s="100">
        <v>5</v>
      </c>
      <c r="E33" s="100">
        <v>0</v>
      </c>
      <c r="F33" s="100">
        <v>83</v>
      </c>
      <c r="G33" s="106" t="str">
        <f t="shared" si="0"/>
        <v>-</v>
      </c>
      <c r="H33" s="71">
        <f t="shared" si="1"/>
        <v>1.5381192571198388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24</v>
      </c>
      <c r="C34" s="105">
        <v>14</v>
      </c>
      <c r="D34" s="100">
        <v>6</v>
      </c>
      <c r="E34" s="100">
        <v>48</v>
      </c>
      <c r="F34" s="100">
        <v>28</v>
      </c>
      <c r="G34" s="106">
        <f t="shared" si="0"/>
        <v>-0.41666666666666663</v>
      </c>
      <c r="H34" s="71">
        <f t="shared" si="1"/>
        <v>3.9289877625411807E-2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5">
        <v>0</v>
      </c>
      <c r="D35" s="100">
        <v>3</v>
      </c>
      <c r="E35" s="100">
        <v>4</v>
      </c>
      <c r="F35" s="100">
        <v>32</v>
      </c>
      <c r="G35" s="106">
        <f t="shared" si="0"/>
        <v>7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245</v>
      </c>
      <c r="C36" s="108">
        <f t="shared" si="2"/>
        <v>262</v>
      </c>
      <c r="D36" s="108">
        <f t="shared" si="2"/>
        <v>604</v>
      </c>
      <c r="E36" s="108">
        <f t="shared" si="2"/>
        <v>486</v>
      </c>
      <c r="F36" s="108">
        <v>605</v>
      </c>
      <c r="G36" s="106">
        <f t="shared" si="0"/>
        <v>0.24485596707818935</v>
      </c>
      <c r="H36" s="71">
        <f t="shared" si="1"/>
        <v>0.25356634105601739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415589</v>
      </c>
      <c r="C37" s="82">
        <v>360814</v>
      </c>
      <c r="D37" s="79">
        <v>410066</v>
      </c>
      <c r="E37" s="79">
        <v>410679</v>
      </c>
      <c r="F37" s="79">
        <v>366759</v>
      </c>
      <c r="G37" s="84">
        <f t="shared" si="0"/>
        <v>-0.10694484013061301</v>
      </c>
      <c r="H37" s="85">
        <f t="shared" si="1"/>
        <v>-3.0764786957514167E-2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750206</v>
      </c>
      <c r="C38" s="81">
        <v>701898</v>
      </c>
      <c r="D38" s="81">
        <v>713653</v>
      </c>
      <c r="E38" s="81">
        <v>760813</v>
      </c>
      <c r="F38" s="81">
        <v>690846</v>
      </c>
      <c r="G38" s="84">
        <f t="shared" si="0"/>
        <v>-9.1963465398198996E-2</v>
      </c>
      <c r="H38" s="84">
        <f t="shared" si="1"/>
        <v>-2.0396837441888582E-2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B41" s="21"/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</row>
    <row r="56" spans="1:3" x14ac:dyDescent="0.2">
      <c r="B56" s="21"/>
    </row>
    <row r="57" spans="1:3" x14ac:dyDescent="0.2">
      <c r="B57" s="21"/>
    </row>
    <row r="58" spans="1:3" x14ac:dyDescent="0.2">
      <c r="B58" s="21"/>
    </row>
    <row r="59" spans="1:3" x14ac:dyDescent="0.2">
      <c r="B59" s="21"/>
    </row>
    <row r="60" spans="1:3" x14ac:dyDescent="0.2">
      <c r="B60" s="21"/>
    </row>
    <row r="61" spans="1:3" x14ac:dyDescent="0.2">
      <c r="B61" s="21"/>
    </row>
    <row r="62" spans="1:3" x14ac:dyDescent="0.2">
      <c r="B62" s="21"/>
    </row>
    <row r="63" spans="1:3" x14ac:dyDescent="0.2">
      <c r="B63" s="21"/>
    </row>
    <row r="64" spans="1:3" x14ac:dyDescent="0.2">
      <c r="B64" s="21"/>
    </row>
    <row r="65" spans="2:2" x14ac:dyDescent="0.2">
      <c r="B65" s="21"/>
    </row>
    <row r="66" spans="2:2" x14ac:dyDescent="0.2">
      <c r="B66" s="21"/>
    </row>
    <row r="67" spans="2:2" x14ac:dyDescent="0.2">
      <c r="B67" s="21"/>
    </row>
    <row r="68" spans="2:2" x14ac:dyDescent="0.2">
      <c r="B68" s="21"/>
    </row>
    <row r="69" spans="2:2" x14ac:dyDescent="0.2">
      <c r="B69" s="21"/>
    </row>
    <row r="70" spans="2:2" x14ac:dyDescent="0.2">
      <c r="B70" s="21"/>
    </row>
    <row r="71" spans="2:2" x14ac:dyDescent="0.2">
      <c r="B71" s="21"/>
    </row>
    <row r="72" spans="2:2" x14ac:dyDescent="0.2">
      <c r="B72" s="21"/>
    </row>
    <row r="73" spans="2:2" x14ac:dyDescent="0.2">
      <c r="B73" s="21"/>
    </row>
    <row r="74" spans="2:2" x14ac:dyDescent="0.2">
      <c r="B74" s="21"/>
    </row>
    <row r="75" spans="2:2" x14ac:dyDescent="0.2">
      <c r="B75" s="21"/>
    </row>
    <row r="76" spans="2:2" x14ac:dyDescent="0.2">
      <c r="B76" s="21"/>
    </row>
    <row r="77" spans="2:2" x14ac:dyDescent="0.2">
      <c r="B77" s="21"/>
    </row>
    <row r="78" spans="2:2" x14ac:dyDescent="0.2">
      <c r="B78" s="21"/>
    </row>
    <row r="79" spans="2:2" x14ac:dyDescent="0.2">
      <c r="B79" s="21"/>
    </row>
    <row r="80" spans="2:2" x14ac:dyDescent="0.2">
      <c r="B80" s="21"/>
    </row>
    <row r="81" spans="2:2" x14ac:dyDescent="0.2">
      <c r="B81" s="21"/>
    </row>
    <row r="82" spans="2:2" x14ac:dyDescent="0.2">
      <c r="B82" s="21"/>
    </row>
    <row r="83" spans="2:2" x14ac:dyDescent="0.2">
      <c r="B83" s="21"/>
    </row>
    <row r="84" spans="2:2" x14ac:dyDescent="0.2">
      <c r="B84" s="21"/>
    </row>
    <row r="85" spans="2:2" x14ac:dyDescent="0.2">
      <c r="B85" s="21"/>
    </row>
    <row r="86" spans="2:2" x14ac:dyDescent="0.2">
      <c r="B86" s="21"/>
    </row>
    <row r="87" spans="2:2" x14ac:dyDescent="0.2">
      <c r="B87" s="21"/>
    </row>
    <row r="88" spans="2:2" x14ac:dyDescent="0.2">
      <c r="B88" s="21"/>
    </row>
    <row r="89" spans="2:2" x14ac:dyDescent="0.2">
      <c r="B89" s="21"/>
    </row>
    <row r="90" spans="2:2" x14ac:dyDescent="0.2">
      <c r="B90" s="21"/>
    </row>
    <row r="91" spans="2:2" x14ac:dyDescent="0.2">
      <c r="B91" s="21"/>
    </row>
    <row r="92" spans="2:2" x14ac:dyDescent="0.2">
      <c r="B92" s="21"/>
    </row>
    <row r="93" spans="2:2" x14ac:dyDescent="0.2">
      <c r="B93" s="21"/>
    </row>
    <row r="94" spans="2:2" x14ac:dyDescent="0.2">
      <c r="B94" s="21"/>
    </row>
    <row r="95" spans="2:2" x14ac:dyDescent="0.2">
      <c r="B95" s="21"/>
    </row>
    <row r="96" spans="2:2" x14ac:dyDescent="0.2">
      <c r="B96" s="21"/>
    </row>
    <row r="97" spans="2:2" x14ac:dyDescent="0.2">
      <c r="B97" s="21"/>
    </row>
    <row r="98" spans="2:2" x14ac:dyDescent="0.2">
      <c r="B98" s="21"/>
    </row>
    <row r="99" spans="2:2" x14ac:dyDescent="0.2">
      <c r="B99" s="21"/>
    </row>
    <row r="100" spans="2:2" x14ac:dyDescent="0.2">
      <c r="B100" s="21"/>
    </row>
    <row r="101" spans="2:2" x14ac:dyDescent="0.2">
      <c r="B101" s="21"/>
    </row>
    <row r="102" spans="2:2" x14ac:dyDescent="0.2">
      <c r="B102" s="21"/>
    </row>
    <row r="103" spans="2:2" x14ac:dyDescent="0.2">
      <c r="B103" s="21"/>
    </row>
    <row r="104" spans="2:2" x14ac:dyDescent="0.2">
      <c r="B104" s="21"/>
    </row>
    <row r="105" spans="2:2" x14ac:dyDescent="0.2">
      <c r="B105" s="21"/>
    </row>
    <row r="106" spans="2:2" x14ac:dyDescent="0.2">
      <c r="B106" s="21"/>
    </row>
    <row r="107" spans="2:2" x14ac:dyDescent="0.2">
      <c r="B107" s="21"/>
    </row>
    <row r="108" spans="2:2" x14ac:dyDescent="0.2">
      <c r="B108" s="21"/>
    </row>
    <row r="109" spans="2:2" x14ac:dyDescent="0.2">
      <c r="B109" s="21"/>
    </row>
    <row r="110" spans="2:2" x14ac:dyDescent="0.2">
      <c r="B110" s="21"/>
    </row>
    <row r="111" spans="2:2" x14ac:dyDescent="0.2">
      <c r="B111" s="21"/>
    </row>
    <row r="112" spans="2:2" x14ac:dyDescent="0.2">
      <c r="B112" s="21"/>
    </row>
    <row r="113" spans="2:2" x14ac:dyDescent="0.2">
      <c r="B113" s="21"/>
    </row>
    <row r="114" spans="2:2" x14ac:dyDescent="0.2">
      <c r="B114" s="21"/>
    </row>
    <row r="115" spans="2:2" x14ac:dyDescent="0.2">
      <c r="B115" s="21"/>
    </row>
    <row r="116" spans="2:2" x14ac:dyDescent="0.2">
      <c r="B116" s="21"/>
    </row>
    <row r="117" spans="2:2" x14ac:dyDescent="0.2">
      <c r="B117" s="21"/>
    </row>
    <row r="118" spans="2:2" x14ac:dyDescent="0.2">
      <c r="B118" s="21"/>
    </row>
    <row r="119" spans="2:2" x14ac:dyDescent="0.2">
      <c r="B119" s="21"/>
    </row>
    <row r="120" spans="2:2" x14ac:dyDescent="0.2">
      <c r="B120" s="21"/>
    </row>
    <row r="121" spans="2:2" x14ac:dyDescent="0.2">
      <c r="B121" s="21"/>
    </row>
    <row r="122" spans="2:2" x14ac:dyDescent="0.2">
      <c r="B122" s="21"/>
    </row>
    <row r="123" spans="2:2" x14ac:dyDescent="0.2">
      <c r="B123" s="21"/>
    </row>
    <row r="124" spans="2:2" x14ac:dyDescent="0.2">
      <c r="B124" s="21"/>
    </row>
    <row r="125" spans="2:2" x14ac:dyDescent="0.2">
      <c r="B125" s="21"/>
    </row>
    <row r="126" spans="2:2" x14ac:dyDescent="0.2">
      <c r="B126" s="21"/>
    </row>
    <row r="127" spans="2:2" x14ac:dyDescent="0.2">
      <c r="B127" s="21"/>
    </row>
    <row r="128" spans="2:2" x14ac:dyDescent="0.2">
      <c r="B128" s="21"/>
    </row>
    <row r="129" spans="2:2" x14ac:dyDescent="0.2">
      <c r="B129" s="21"/>
    </row>
    <row r="130" spans="2:2" x14ac:dyDescent="0.2">
      <c r="B130" s="21"/>
    </row>
    <row r="131" spans="2:2" x14ac:dyDescent="0.2">
      <c r="B131" s="21"/>
    </row>
    <row r="132" spans="2:2" x14ac:dyDescent="0.2">
      <c r="B132" s="21"/>
    </row>
    <row r="133" spans="2:2" x14ac:dyDescent="0.2">
      <c r="B133" s="21"/>
    </row>
    <row r="134" spans="2:2" x14ac:dyDescent="0.2">
      <c r="B134" s="21"/>
    </row>
    <row r="135" spans="2:2" x14ac:dyDescent="0.2">
      <c r="B135" s="21"/>
    </row>
    <row r="136" spans="2:2" x14ac:dyDescent="0.2">
      <c r="B136" s="21"/>
    </row>
    <row r="137" spans="2:2" x14ac:dyDescent="0.2">
      <c r="B137" s="21"/>
    </row>
    <row r="138" spans="2:2" x14ac:dyDescent="0.2">
      <c r="B138" s="21"/>
    </row>
    <row r="139" spans="2:2" x14ac:dyDescent="0.2">
      <c r="B139" s="21"/>
    </row>
    <row r="140" spans="2:2" x14ac:dyDescent="0.2">
      <c r="B140" s="21"/>
    </row>
    <row r="141" spans="2:2" x14ac:dyDescent="0.2">
      <c r="B141" s="21"/>
    </row>
    <row r="142" spans="2:2" x14ac:dyDescent="0.2">
      <c r="B142" s="21"/>
    </row>
    <row r="143" spans="2:2" x14ac:dyDescent="0.2">
      <c r="B143" s="21"/>
    </row>
    <row r="144" spans="2:2" x14ac:dyDescent="0.2">
      <c r="B144" s="21"/>
    </row>
    <row r="145" spans="2:2" x14ac:dyDescent="0.2">
      <c r="B145" s="21"/>
    </row>
    <row r="146" spans="2:2" x14ac:dyDescent="0.2">
      <c r="B146" s="21"/>
    </row>
    <row r="147" spans="2:2" x14ac:dyDescent="0.2">
      <c r="B147" s="21"/>
    </row>
    <row r="148" spans="2:2" x14ac:dyDescent="0.2">
      <c r="B148" s="21"/>
    </row>
    <row r="149" spans="2:2" x14ac:dyDescent="0.2">
      <c r="B149" s="21"/>
    </row>
    <row r="150" spans="2:2" x14ac:dyDescent="0.2">
      <c r="B150" s="21"/>
    </row>
    <row r="151" spans="2:2" x14ac:dyDescent="0.2">
      <c r="B151" s="21"/>
    </row>
    <row r="152" spans="2:2" x14ac:dyDescent="0.2">
      <c r="B152" s="21"/>
    </row>
    <row r="153" spans="2:2" x14ac:dyDescent="0.2">
      <c r="B153" s="21"/>
    </row>
    <row r="154" spans="2:2" x14ac:dyDescent="0.2">
      <c r="B154" s="21"/>
    </row>
    <row r="155" spans="2:2" x14ac:dyDescent="0.2">
      <c r="B155" s="21"/>
    </row>
    <row r="156" spans="2:2" x14ac:dyDescent="0.2">
      <c r="B156" s="21"/>
    </row>
    <row r="157" spans="2:2" x14ac:dyDescent="0.2">
      <c r="B157" s="21"/>
    </row>
    <row r="158" spans="2:2" x14ac:dyDescent="0.2">
      <c r="B158" s="21"/>
    </row>
    <row r="159" spans="2:2" x14ac:dyDescent="0.2">
      <c r="B159" s="21"/>
    </row>
    <row r="160" spans="2:2" x14ac:dyDescent="0.2">
      <c r="B160" s="21"/>
    </row>
    <row r="161" spans="2:2" x14ac:dyDescent="0.2">
      <c r="B161" s="21"/>
    </row>
    <row r="162" spans="2:2" x14ac:dyDescent="0.2">
      <c r="B162" s="21"/>
    </row>
    <row r="163" spans="2:2" x14ac:dyDescent="0.2">
      <c r="B163" s="21"/>
    </row>
    <row r="164" spans="2:2" x14ac:dyDescent="0.2">
      <c r="B164" s="21"/>
    </row>
    <row r="165" spans="2:2" x14ac:dyDescent="0.2">
      <c r="B165" s="21"/>
    </row>
    <row r="166" spans="2:2" x14ac:dyDescent="0.2">
      <c r="B166" s="21"/>
    </row>
    <row r="167" spans="2:2" x14ac:dyDescent="0.2">
      <c r="B167" s="21"/>
    </row>
    <row r="168" spans="2:2" x14ac:dyDescent="0.2">
      <c r="B168" s="21"/>
    </row>
    <row r="169" spans="2:2" x14ac:dyDescent="0.2">
      <c r="B169" s="21"/>
    </row>
    <row r="170" spans="2:2" x14ac:dyDescent="0.2">
      <c r="B170" s="21"/>
    </row>
    <row r="171" spans="2:2" x14ac:dyDescent="0.2">
      <c r="B171" s="21"/>
    </row>
    <row r="172" spans="2:2" x14ac:dyDescent="0.2">
      <c r="B172" s="21"/>
    </row>
    <row r="173" spans="2:2" x14ac:dyDescent="0.2">
      <c r="B173" s="21"/>
    </row>
    <row r="174" spans="2:2" x14ac:dyDescent="0.2">
      <c r="B174" s="21"/>
    </row>
    <row r="175" spans="2:2" x14ac:dyDescent="0.2">
      <c r="B175" s="21"/>
    </row>
    <row r="176" spans="2:2" x14ac:dyDescent="0.2">
      <c r="B176" s="21"/>
    </row>
    <row r="177" spans="2:2" x14ac:dyDescent="0.2">
      <c r="B177" s="21"/>
    </row>
    <row r="178" spans="2:2" x14ac:dyDescent="0.2">
      <c r="B178" s="21"/>
    </row>
    <row r="179" spans="2:2" x14ac:dyDescent="0.2">
      <c r="B179" s="21"/>
    </row>
  </sheetData>
  <conditionalFormatting sqref="J5:J38">
    <cfRule type="cellIs" dxfId="7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73"/>
      <c r="F1" s="73"/>
      <c r="G1" s="73"/>
      <c r="H1" s="73"/>
      <c r="I1" s="74" t="s">
        <v>64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76"/>
      <c r="F2" s="77"/>
      <c r="G2" s="76"/>
      <c r="H2" s="76"/>
      <c r="I2" s="78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5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5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5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5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5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5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5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5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5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5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5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5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5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5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5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5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5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5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5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5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5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5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5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5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5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5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5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5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5">
        <v>0</v>
      </c>
      <c r="D33" s="133">
        <v>0</v>
      </c>
      <c r="E33" s="133">
        <v>0</v>
      </c>
      <c r="F33" s="133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5">
        <v>0</v>
      </c>
      <c r="D34" s="70">
        <v>0</v>
      </c>
      <c r="E34" s="70">
        <v>0</v>
      </c>
      <c r="F34" s="7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5">
        <v>0</v>
      </c>
      <c r="D35" s="70">
        <v>0</v>
      </c>
      <c r="E35" s="70">
        <v>0</v>
      </c>
      <c r="F35" s="7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2">
        <v>0</v>
      </c>
      <c r="D37" s="80">
        <v>0</v>
      </c>
      <c r="E37" s="80">
        <v>0</v>
      </c>
      <c r="F37" s="80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6">
        <v>0</v>
      </c>
      <c r="E38" s="86">
        <v>0</v>
      </c>
      <c r="F38" s="86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7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6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73"/>
      <c r="F1" s="73"/>
      <c r="G1" s="73"/>
      <c r="H1" s="73"/>
      <c r="I1" s="74" t="s">
        <v>75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76"/>
      <c r="F2" s="77"/>
      <c r="G2" s="76"/>
      <c r="H2" s="76"/>
      <c r="I2" s="78" t="s">
        <v>76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132286</v>
      </c>
      <c r="C5" s="105">
        <v>129705</v>
      </c>
      <c r="D5" s="99">
        <v>128845</v>
      </c>
      <c r="E5" s="133">
        <v>118264</v>
      </c>
      <c r="F5" s="133">
        <v>118393</v>
      </c>
      <c r="G5" s="106">
        <f>IF(E5&gt;0,F5/E5-1,"-")</f>
        <v>1.0907799499424442E-3</v>
      </c>
      <c r="H5" s="71">
        <f>IF(B5&gt;0,((F5/B5)^(1/4)-1),"-")</f>
        <v>-2.7357963875315194E-2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116077</v>
      </c>
      <c r="C6" s="105">
        <v>107628</v>
      </c>
      <c r="D6" s="100">
        <v>102966</v>
      </c>
      <c r="E6" s="133">
        <v>99890</v>
      </c>
      <c r="F6" s="133">
        <v>85840</v>
      </c>
      <c r="G6" s="106">
        <f t="shared" ref="G6:G38" si="0">IF(E6&gt;0,F6/E6-1,"-")</f>
        <v>-0.14065472019221148</v>
      </c>
      <c r="H6" s="71">
        <f t="shared" ref="H6:H38" si="1">IF(B6&gt;0,((F6/B6)^(1/4)-1),"-")</f>
        <v>-7.2666640007395311E-2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9556</v>
      </c>
      <c r="C7" s="105">
        <v>12478</v>
      </c>
      <c r="D7" s="100">
        <v>12201</v>
      </c>
      <c r="E7" s="133">
        <v>9639</v>
      </c>
      <c r="F7" s="133">
        <v>8601</v>
      </c>
      <c r="G7" s="106">
        <f t="shared" si="0"/>
        <v>-0.10768751945222532</v>
      </c>
      <c r="H7" s="71">
        <f t="shared" si="1"/>
        <v>-2.5979266371794263E-2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8913</v>
      </c>
      <c r="C8" s="105">
        <v>11991</v>
      </c>
      <c r="D8" s="100">
        <v>13838</v>
      </c>
      <c r="E8" s="133">
        <v>13629</v>
      </c>
      <c r="F8" s="133">
        <v>12470</v>
      </c>
      <c r="G8" s="106">
        <f t="shared" si="0"/>
        <v>-8.5039254530779984E-2</v>
      </c>
      <c r="H8" s="71">
        <f t="shared" si="1"/>
        <v>8.7578558024735464E-2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1588</v>
      </c>
      <c r="C9" s="105">
        <v>875</v>
      </c>
      <c r="D9" s="100">
        <v>1088</v>
      </c>
      <c r="E9" s="133">
        <v>1115</v>
      </c>
      <c r="F9" s="133">
        <v>1254</v>
      </c>
      <c r="G9" s="106">
        <f t="shared" si="0"/>
        <v>0.12466367713004489</v>
      </c>
      <c r="H9" s="71">
        <f t="shared" si="1"/>
        <v>-5.7325499288084614E-2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477</v>
      </c>
      <c r="C10" s="105">
        <v>470</v>
      </c>
      <c r="D10" s="100">
        <v>537</v>
      </c>
      <c r="E10" s="133">
        <v>489</v>
      </c>
      <c r="F10" s="133">
        <v>371</v>
      </c>
      <c r="G10" s="106">
        <f t="shared" si="0"/>
        <v>-0.24130879345603273</v>
      </c>
      <c r="H10" s="71">
        <f t="shared" si="1"/>
        <v>-6.0895584246247525E-2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22</v>
      </c>
      <c r="C11" s="105">
        <v>4</v>
      </c>
      <c r="D11" s="100">
        <v>16</v>
      </c>
      <c r="E11" s="100">
        <v>12</v>
      </c>
      <c r="F11" s="133">
        <v>3</v>
      </c>
      <c r="G11" s="106">
        <f t="shared" si="0"/>
        <v>-0.75</v>
      </c>
      <c r="H11" s="71">
        <f t="shared" si="1"/>
        <v>-0.39232041918623084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779</v>
      </c>
      <c r="C12" s="105">
        <v>594</v>
      </c>
      <c r="D12" s="100">
        <v>549</v>
      </c>
      <c r="E12" s="100">
        <v>746</v>
      </c>
      <c r="F12" s="133">
        <v>748</v>
      </c>
      <c r="G12" s="106">
        <f t="shared" si="0"/>
        <v>2.6809651474530849E-3</v>
      </c>
      <c r="H12" s="71">
        <f t="shared" si="1"/>
        <v>-1.010065919170422E-2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45</v>
      </c>
      <c r="C13" s="105">
        <v>64</v>
      </c>
      <c r="D13" s="100">
        <v>66</v>
      </c>
      <c r="E13" s="100">
        <v>35</v>
      </c>
      <c r="F13" s="133">
        <v>44</v>
      </c>
      <c r="G13" s="106">
        <f t="shared" si="0"/>
        <v>0.25714285714285712</v>
      </c>
      <c r="H13" s="71">
        <f t="shared" si="1"/>
        <v>-5.602461313339524E-3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23</v>
      </c>
      <c r="C14" s="105">
        <v>8</v>
      </c>
      <c r="D14" s="100">
        <v>19</v>
      </c>
      <c r="E14" s="100">
        <v>6</v>
      </c>
      <c r="F14" s="133">
        <v>72</v>
      </c>
      <c r="G14" s="106">
        <f t="shared" si="0"/>
        <v>11</v>
      </c>
      <c r="H14" s="71">
        <f t="shared" si="1"/>
        <v>0.33015167325337957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118</v>
      </c>
      <c r="C15" s="105">
        <v>452</v>
      </c>
      <c r="D15" s="100">
        <v>164</v>
      </c>
      <c r="E15" s="100">
        <v>195</v>
      </c>
      <c r="F15" s="133">
        <v>202</v>
      </c>
      <c r="G15" s="106">
        <f t="shared" si="0"/>
        <v>3.5897435897435992E-2</v>
      </c>
      <c r="H15" s="71">
        <f t="shared" si="1"/>
        <v>0.14384542775956377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218</v>
      </c>
      <c r="C16" s="105">
        <v>113</v>
      </c>
      <c r="D16" s="100">
        <v>247</v>
      </c>
      <c r="E16" s="100">
        <v>168</v>
      </c>
      <c r="F16" s="133">
        <v>299</v>
      </c>
      <c r="G16" s="106">
        <f t="shared" si="0"/>
        <v>0.77976190476190466</v>
      </c>
      <c r="H16" s="71">
        <f t="shared" si="1"/>
        <v>8.2190391647600558E-2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116</v>
      </c>
      <c r="C17" s="105">
        <v>257</v>
      </c>
      <c r="D17" s="100">
        <v>46</v>
      </c>
      <c r="E17" s="100">
        <v>236</v>
      </c>
      <c r="F17" s="70">
        <v>203</v>
      </c>
      <c r="G17" s="106">
        <f t="shared" si="0"/>
        <v>-0.13983050847457623</v>
      </c>
      <c r="H17" s="71">
        <f t="shared" si="1"/>
        <v>0.15016331689560292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4</v>
      </c>
      <c r="C18" s="105">
        <v>5</v>
      </c>
      <c r="D18" s="100">
        <v>0</v>
      </c>
      <c r="E18" s="100">
        <v>14</v>
      </c>
      <c r="F18" s="70">
        <v>8</v>
      </c>
      <c r="G18" s="106">
        <f t="shared" si="0"/>
        <v>-0.4285714285714286</v>
      </c>
      <c r="H18" s="71">
        <f t="shared" si="1"/>
        <v>0.18920711500272103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76</v>
      </c>
      <c r="C19" s="105">
        <v>47</v>
      </c>
      <c r="D19" s="100">
        <v>70</v>
      </c>
      <c r="E19" s="100">
        <v>86</v>
      </c>
      <c r="F19" s="70">
        <v>186</v>
      </c>
      <c r="G19" s="106">
        <f t="shared" si="0"/>
        <v>1.1627906976744184</v>
      </c>
      <c r="H19" s="71">
        <f t="shared" si="1"/>
        <v>0.25076245999671598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310</v>
      </c>
      <c r="C20" s="105">
        <v>408</v>
      </c>
      <c r="D20" s="100">
        <v>566</v>
      </c>
      <c r="E20" s="100">
        <v>624</v>
      </c>
      <c r="F20" s="70">
        <v>742</v>
      </c>
      <c r="G20" s="106">
        <f t="shared" si="0"/>
        <v>0.1891025641025641</v>
      </c>
      <c r="H20" s="71">
        <f t="shared" si="1"/>
        <v>0.24382864098199364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80</v>
      </c>
      <c r="C21" s="105">
        <v>12</v>
      </c>
      <c r="D21" s="100">
        <v>48</v>
      </c>
      <c r="E21" s="100">
        <v>46</v>
      </c>
      <c r="F21" s="70">
        <v>46</v>
      </c>
      <c r="G21" s="106">
        <f t="shared" si="0"/>
        <v>0</v>
      </c>
      <c r="H21" s="71">
        <f t="shared" si="1"/>
        <v>-0.12920292581729753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20</v>
      </c>
      <c r="C22" s="105">
        <v>0</v>
      </c>
      <c r="D22" s="100">
        <v>0</v>
      </c>
      <c r="E22" s="100">
        <v>15</v>
      </c>
      <c r="F22" s="70">
        <v>6</v>
      </c>
      <c r="G22" s="106">
        <f t="shared" si="0"/>
        <v>-0.6</v>
      </c>
      <c r="H22" s="71">
        <f t="shared" si="1"/>
        <v>-0.25991719550771475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11</v>
      </c>
      <c r="C23" s="105">
        <v>85</v>
      </c>
      <c r="D23" s="100">
        <v>48</v>
      </c>
      <c r="E23" s="100">
        <v>69</v>
      </c>
      <c r="F23" s="70">
        <v>341</v>
      </c>
      <c r="G23" s="106">
        <f t="shared" si="0"/>
        <v>3.9420289855072461</v>
      </c>
      <c r="H23" s="71">
        <f t="shared" si="1"/>
        <v>1.359611061770567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18</v>
      </c>
      <c r="C24" s="105">
        <v>8</v>
      </c>
      <c r="D24" s="100">
        <v>4</v>
      </c>
      <c r="E24" s="100">
        <v>2</v>
      </c>
      <c r="F24" s="133">
        <v>19</v>
      </c>
      <c r="G24" s="106">
        <f t="shared" si="0"/>
        <v>8.5</v>
      </c>
      <c r="H24" s="71">
        <f t="shared" si="1"/>
        <v>1.3608570320990721E-2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70</v>
      </c>
      <c r="C25" s="105">
        <v>143</v>
      </c>
      <c r="D25" s="100">
        <v>183</v>
      </c>
      <c r="E25" s="100">
        <v>90</v>
      </c>
      <c r="F25" s="70">
        <v>183</v>
      </c>
      <c r="G25" s="106">
        <f t="shared" si="0"/>
        <v>1.0333333333333332</v>
      </c>
      <c r="H25" s="71">
        <f t="shared" si="1"/>
        <v>0.27156411295789162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8</v>
      </c>
      <c r="C26" s="105">
        <v>34</v>
      </c>
      <c r="D26" s="100">
        <v>41</v>
      </c>
      <c r="E26" s="100">
        <v>102</v>
      </c>
      <c r="F26" s="70">
        <v>45</v>
      </c>
      <c r="G26" s="106">
        <f t="shared" si="0"/>
        <v>-0.55882352941176472</v>
      </c>
      <c r="H26" s="71">
        <f t="shared" si="1"/>
        <v>0.54003514412051157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34</v>
      </c>
      <c r="C27" s="105">
        <v>24</v>
      </c>
      <c r="D27" s="100">
        <v>41</v>
      </c>
      <c r="E27" s="100">
        <v>215</v>
      </c>
      <c r="F27" s="70">
        <v>145</v>
      </c>
      <c r="G27" s="106">
        <f t="shared" si="0"/>
        <v>-0.32558139534883723</v>
      </c>
      <c r="H27" s="71">
        <f t="shared" si="1"/>
        <v>0.43705129801360365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5">
        <v>0</v>
      </c>
      <c r="D28" s="100">
        <v>26</v>
      </c>
      <c r="E28" s="100">
        <v>26</v>
      </c>
      <c r="F28" s="70">
        <v>10</v>
      </c>
      <c r="G28" s="106">
        <f t="shared" si="0"/>
        <v>-0.61538461538461542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24</v>
      </c>
      <c r="C29" s="105">
        <v>15</v>
      </c>
      <c r="D29" s="100">
        <v>9</v>
      </c>
      <c r="E29" s="100">
        <v>0</v>
      </c>
      <c r="F29" s="70">
        <v>8</v>
      </c>
      <c r="G29" s="106" t="str">
        <f t="shared" si="0"/>
        <v>-</v>
      </c>
      <c r="H29" s="71">
        <f t="shared" si="1"/>
        <v>-0.24016431434840746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22</v>
      </c>
      <c r="C30" s="105">
        <v>0</v>
      </c>
      <c r="D30" s="100">
        <v>8</v>
      </c>
      <c r="E30" s="100">
        <v>12</v>
      </c>
      <c r="F30" s="70">
        <v>0</v>
      </c>
      <c r="G30" s="106">
        <f t="shared" si="0"/>
        <v>-1</v>
      </c>
      <c r="H30" s="71">
        <f t="shared" si="1"/>
        <v>-1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4</v>
      </c>
      <c r="C31" s="105">
        <v>7</v>
      </c>
      <c r="D31" s="100">
        <v>2</v>
      </c>
      <c r="E31" s="100">
        <v>10</v>
      </c>
      <c r="F31" s="70">
        <v>0</v>
      </c>
      <c r="G31" s="106">
        <f t="shared" si="0"/>
        <v>-1</v>
      </c>
      <c r="H31" s="71">
        <f t="shared" si="1"/>
        <v>-1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80</v>
      </c>
      <c r="C32" s="105">
        <v>131</v>
      </c>
      <c r="D32" s="100">
        <v>99</v>
      </c>
      <c r="E32" s="133">
        <v>322</v>
      </c>
      <c r="F32" s="133">
        <v>201</v>
      </c>
      <c r="G32" s="106">
        <f t="shared" si="0"/>
        <v>-0.37577639751552794</v>
      </c>
      <c r="H32" s="71">
        <f t="shared" si="1"/>
        <v>0.2590022829267371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6</v>
      </c>
      <c r="C33" s="105">
        <v>21</v>
      </c>
      <c r="D33" s="100">
        <v>8</v>
      </c>
      <c r="E33" s="100">
        <v>3</v>
      </c>
      <c r="F33" s="100">
        <v>4</v>
      </c>
      <c r="G33" s="106">
        <f t="shared" si="0"/>
        <v>0.33333333333333326</v>
      </c>
      <c r="H33" s="71">
        <f t="shared" si="1"/>
        <v>-9.6397996390155227E-2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12</v>
      </c>
      <c r="C34" s="105">
        <v>12</v>
      </c>
      <c r="D34" s="100">
        <v>33</v>
      </c>
      <c r="E34" s="100">
        <v>117</v>
      </c>
      <c r="F34" s="100">
        <v>2</v>
      </c>
      <c r="G34" s="106">
        <f t="shared" si="0"/>
        <v>-0.98290598290598286</v>
      </c>
      <c r="H34" s="71">
        <f t="shared" si="1"/>
        <v>-0.36105689575372757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5">
        <v>0</v>
      </c>
      <c r="D35" s="100">
        <v>0</v>
      </c>
      <c r="E35" s="100">
        <v>7</v>
      </c>
      <c r="F35" s="100">
        <v>0</v>
      </c>
      <c r="G35" s="106">
        <f t="shared" si="0"/>
        <v>-1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687</v>
      </c>
      <c r="C36" s="108">
        <f t="shared" si="2"/>
        <v>508</v>
      </c>
      <c r="D36" s="108">
        <f t="shared" si="2"/>
        <v>133</v>
      </c>
      <c r="E36" s="108">
        <f t="shared" si="2"/>
        <v>330</v>
      </c>
      <c r="F36" s="108">
        <v>308</v>
      </c>
      <c r="G36" s="106">
        <f t="shared" si="0"/>
        <v>-6.6666666666666652E-2</v>
      </c>
      <c r="H36" s="71">
        <f t="shared" si="1"/>
        <v>-0.18172648455741414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139398</v>
      </c>
      <c r="C37" s="82">
        <v>136394</v>
      </c>
      <c r="D37" s="79">
        <v>133056</v>
      </c>
      <c r="E37" s="79">
        <v>128250</v>
      </c>
      <c r="F37" s="79">
        <v>112361</v>
      </c>
      <c r="G37" s="84">
        <f t="shared" si="0"/>
        <v>-0.12389083820662772</v>
      </c>
      <c r="H37" s="85">
        <f t="shared" si="1"/>
        <v>-5.2476994600303306E-2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271684</v>
      </c>
      <c r="C38" s="81">
        <v>266099</v>
      </c>
      <c r="D38" s="81">
        <v>261901</v>
      </c>
      <c r="E38" s="81">
        <v>246514</v>
      </c>
      <c r="F38" s="81">
        <v>230754</v>
      </c>
      <c r="G38" s="84">
        <f t="shared" si="0"/>
        <v>-6.3931460282174668E-2</v>
      </c>
      <c r="H38" s="84">
        <f t="shared" si="1"/>
        <v>-3.999986563040614E-2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6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4"/>
  </sheetPr>
  <dimension ref="A1:J54"/>
  <sheetViews>
    <sheetView tabSelected="1" topLeftCell="A4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73"/>
      <c r="F1" s="73"/>
      <c r="G1" s="73"/>
      <c r="H1" s="73"/>
      <c r="I1" s="74" t="s">
        <v>90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76"/>
      <c r="F2" s="77"/>
      <c r="G2" s="76"/>
      <c r="H2" s="76"/>
      <c r="I2" s="78" t="s">
        <v>91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f>'vla (3)'!B5+'bru (3)'!B5</f>
        <v>334617</v>
      </c>
      <c r="C5" s="105">
        <f>'vla (3)'!C5+'bru (3)'!C5</f>
        <v>341084</v>
      </c>
      <c r="D5" s="99">
        <f>'vla (3)'!D5+'bru (3)'!D5</f>
        <v>303587</v>
      </c>
      <c r="E5" s="133">
        <f>'vla (3)'!E5+'bru (3)'!E5</f>
        <v>350134</v>
      </c>
      <c r="F5" s="133">
        <v>324087</v>
      </c>
      <c r="G5" s="106">
        <f>IF(E5&gt;0,F5/E5-1,"-")</f>
        <v>-7.4391518675707036E-2</v>
      </c>
      <c r="H5" s="71">
        <f>IF(B5&gt;0,((F5/B5)^(1/4)-1),"-")</f>
        <v>-7.9617847307675849E-3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f>'vla (3)'!B6+'bru (3)'!B6</f>
        <v>244390</v>
      </c>
      <c r="C6" s="105">
        <f>'vla (3)'!C6+'bru (3)'!C6</f>
        <v>205998</v>
      </c>
      <c r="D6" s="100">
        <f>'vla (3)'!D6+'bru (3)'!D6</f>
        <v>227681</v>
      </c>
      <c r="E6" s="133">
        <f>'vla (3)'!E6+'bru (3)'!E6</f>
        <v>216738</v>
      </c>
      <c r="F6" s="133">
        <v>182241</v>
      </c>
      <c r="G6" s="106">
        <f t="shared" ref="G6:G38" si="0">IF(E6&gt;0,F6/E6-1,"-")</f>
        <v>-0.1591645212191678</v>
      </c>
      <c r="H6" s="71">
        <f t="shared" ref="H6:H38" si="1">IF(B6&gt;0,((F6/B6)^(1/4)-1),"-")</f>
        <v>-7.0732679491519956E-2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f>'vla (3)'!B7+'bru (3)'!B7</f>
        <v>78216</v>
      </c>
      <c r="C7" s="105">
        <f>'vla (3)'!C7+'bru (3)'!C7</f>
        <v>75819</v>
      </c>
      <c r="D7" s="100">
        <f>'vla (3)'!D7+'bru (3)'!D7</f>
        <v>89182</v>
      </c>
      <c r="E7" s="133">
        <f>'vla (3)'!E7+'bru (3)'!E7</f>
        <v>83211</v>
      </c>
      <c r="F7" s="133">
        <v>71278</v>
      </c>
      <c r="G7" s="106">
        <f t="shared" si="0"/>
        <v>-0.14340652077249405</v>
      </c>
      <c r="H7" s="71">
        <f t="shared" si="1"/>
        <v>-2.295407944175154E-2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f>'vla (3)'!B8+'bru (3)'!B8</f>
        <v>71613</v>
      </c>
      <c r="C8" s="105">
        <f>'vla (3)'!C8+'bru (3)'!C8</f>
        <v>64975</v>
      </c>
      <c r="D8" s="100">
        <f>'vla (3)'!D8+'bru (3)'!D8</f>
        <v>77863</v>
      </c>
      <c r="E8" s="133">
        <f>'vla (3)'!E8+'bru (3)'!E8</f>
        <v>93473</v>
      </c>
      <c r="F8" s="133">
        <v>93566</v>
      </c>
      <c r="G8" s="106">
        <f t="shared" si="0"/>
        <v>9.9493971521180669E-4</v>
      </c>
      <c r="H8" s="71">
        <f t="shared" si="1"/>
        <v>6.9132542763075344E-2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f>'vla (3)'!B9+'bru (3)'!B9</f>
        <v>12357</v>
      </c>
      <c r="C9" s="105">
        <f>'vla (3)'!C9+'bru (3)'!C9</f>
        <v>6202</v>
      </c>
      <c r="D9" s="100">
        <f>'vla (3)'!D9+'bru (3)'!D9</f>
        <v>7775</v>
      </c>
      <c r="E9" s="133">
        <f>'vla (3)'!E9+'bru (3)'!E9</f>
        <v>8302</v>
      </c>
      <c r="F9" s="133">
        <v>10422</v>
      </c>
      <c r="G9" s="106">
        <f t="shared" si="0"/>
        <v>0.25536015417971569</v>
      </c>
      <c r="H9" s="71">
        <f t="shared" si="1"/>
        <v>-4.1682308925219291E-2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f>'vla (3)'!B10+'bru (3)'!B10</f>
        <v>6309</v>
      </c>
      <c r="C10" s="105">
        <f>'vla (3)'!C10+'bru (3)'!C10</f>
        <v>5853</v>
      </c>
      <c r="D10" s="100">
        <f>'vla (3)'!D10+'bru (3)'!D10</f>
        <v>5030</v>
      </c>
      <c r="E10" s="133">
        <f>'vla (3)'!E10+'bru (3)'!E10</f>
        <v>5873</v>
      </c>
      <c r="F10" s="133">
        <v>5090</v>
      </c>
      <c r="G10" s="106">
        <f t="shared" si="0"/>
        <v>-0.13332198195130263</v>
      </c>
      <c r="H10" s="71">
        <f t="shared" si="1"/>
        <v>-5.2259775157640909E-2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f>'vla (3)'!B11+'bru (3)'!B11</f>
        <v>212</v>
      </c>
      <c r="C11" s="105">
        <f>'vla (3)'!C11+'bru (3)'!C11</f>
        <v>72</v>
      </c>
      <c r="D11" s="100">
        <f>'vla (3)'!D11+'bru (3)'!D11</f>
        <v>120</v>
      </c>
      <c r="E11" s="100">
        <f>'vla (3)'!E11+'bru (3)'!E11</f>
        <v>111</v>
      </c>
      <c r="F11" s="133">
        <v>176</v>
      </c>
      <c r="G11" s="106">
        <f t="shared" si="0"/>
        <v>0.5855855855855856</v>
      </c>
      <c r="H11" s="71">
        <f t="shared" si="1"/>
        <v>-4.5459847246413387E-2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f>'vla (3)'!B12+'bru (3)'!B12</f>
        <v>243</v>
      </c>
      <c r="C12" s="105">
        <f>'vla (3)'!C12+'bru (3)'!C12</f>
        <v>217</v>
      </c>
      <c r="D12" s="100">
        <f>'vla (3)'!D12+'bru (3)'!D12</f>
        <v>194</v>
      </c>
      <c r="E12" s="100">
        <f>'vla (3)'!E12+'bru (3)'!E12</f>
        <v>221</v>
      </c>
      <c r="F12" s="133">
        <v>150</v>
      </c>
      <c r="G12" s="106">
        <f t="shared" si="0"/>
        <v>-0.32126696832579182</v>
      </c>
      <c r="H12" s="71">
        <f t="shared" si="1"/>
        <v>-0.11361735050916855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f>'vla (3)'!B13+'bru (3)'!B13</f>
        <v>52</v>
      </c>
      <c r="C13" s="105">
        <f>'vla (3)'!C13+'bru (3)'!C13</f>
        <v>8</v>
      </c>
      <c r="D13" s="100">
        <f>'vla (3)'!D13+'bru (3)'!D13</f>
        <v>62</v>
      </c>
      <c r="E13" s="100">
        <f>'vla (3)'!E13+'bru (3)'!E13</f>
        <v>35</v>
      </c>
      <c r="F13" s="133">
        <v>121</v>
      </c>
      <c r="G13" s="106">
        <f t="shared" si="0"/>
        <v>2.4571428571428573</v>
      </c>
      <c r="H13" s="71">
        <f t="shared" si="1"/>
        <v>0.23508118746071927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f>'vla (3)'!B14+'bru (3)'!B14</f>
        <v>19</v>
      </c>
      <c r="C14" s="105">
        <f>'vla (3)'!C14+'bru (3)'!C14</f>
        <v>24</v>
      </c>
      <c r="D14" s="100">
        <f>'vla (3)'!D14+'bru (3)'!D14</f>
        <v>5</v>
      </c>
      <c r="E14" s="100">
        <f>'vla (3)'!E14+'bru (3)'!E14</f>
        <v>5</v>
      </c>
      <c r="F14" s="133">
        <v>78</v>
      </c>
      <c r="G14" s="106">
        <f t="shared" si="0"/>
        <v>14.6</v>
      </c>
      <c r="H14" s="71">
        <f t="shared" si="1"/>
        <v>0.42342716726845975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f>'vla (3)'!B15+'bru (3)'!B15</f>
        <v>154</v>
      </c>
      <c r="C15" s="105">
        <f>'vla (3)'!C15+'bru (3)'!C15</f>
        <v>27</v>
      </c>
      <c r="D15" s="100">
        <f>'vla (3)'!D15+'bru (3)'!D15</f>
        <v>61</v>
      </c>
      <c r="E15" s="100">
        <f>'vla (3)'!E15+'bru (3)'!E15</f>
        <v>89</v>
      </c>
      <c r="F15" s="133">
        <v>233</v>
      </c>
      <c r="G15" s="106">
        <f t="shared" si="0"/>
        <v>1.6179775280898876</v>
      </c>
      <c r="H15" s="71">
        <f t="shared" si="1"/>
        <v>0.10906959683527639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f>'vla (3)'!B16+'bru (3)'!B16</f>
        <v>128</v>
      </c>
      <c r="C16" s="105">
        <f>'vla (3)'!C16+'bru (3)'!C16</f>
        <v>97</v>
      </c>
      <c r="D16" s="100">
        <f>'vla (3)'!D16+'bru (3)'!D16</f>
        <v>128</v>
      </c>
      <c r="E16" s="100">
        <f>'vla (3)'!E16+'bru (3)'!E16</f>
        <v>236</v>
      </c>
      <c r="F16" s="133">
        <v>275</v>
      </c>
      <c r="G16" s="106">
        <f t="shared" si="0"/>
        <v>0.1652542372881356</v>
      </c>
      <c r="H16" s="71">
        <f t="shared" si="1"/>
        <v>0.21068366014612661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f>'vla (3)'!B17+'bru (3)'!B17</f>
        <v>38</v>
      </c>
      <c r="C17" s="105">
        <f>'vla (3)'!C17+'bru (3)'!C17</f>
        <v>29</v>
      </c>
      <c r="D17" s="100">
        <f>'vla (3)'!D17+'bru (3)'!D17</f>
        <v>22</v>
      </c>
      <c r="E17" s="100">
        <f>'vla (3)'!E17+'bru (3)'!E17</f>
        <v>24</v>
      </c>
      <c r="F17" s="70">
        <v>20</v>
      </c>
      <c r="G17" s="106">
        <f t="shared" si="0"/>
        <v>-0.16666666666666663</v>
      </c>
      <c r="H17" s="71">
        <f t="shared" si="1"/>
        <v>-0.14825106392199605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f>'vla (3)'!B18+'bru (3)'!B18</f>
        <v>0</v>
      </c>
      <c r="C18" s="105">
        <f>'vla (3)'!C18+'bru (3)'!C18</f>
        <v>0</v>
      </c>
      <c r="D18" s="100">
        <f>'vla (3)'!D18+'bru (3)'!D18</f>
        <v>1</v>
      </c>
      <c r="E18" s="100">
        <f>'vla (3)'!E18+'bru (3)'!E18</f>
        <v>6</v>
      </c>
      <c r="F18" s="70">
        <v>19</v>
      </c>
      <c r="G18" s="106">
        <f t="shared" si="0"/>
        <v>2.1666666666666665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f>'vla (3)'!B19+'bru (3)'!B19</f>
        <v>41</v>
      </c>
      <c r="C19" s="105">
        <f>'vla (3)'!C19+'bru (3)'!C19</f>
        <v>30</v>
      </c>
      <c r="D19" s="100">
        <f>'vla (3)'!D19+'bru (3)'!D19</f>
        <v>76</v>
      </c>
      <c r="E19" s="100">
        <f>'vla (3)'!E19+'bru (3)'!E19</f>
        <v>54</v>
      </c>
      <c r="F19" s="70">
        <v>83</v>
      </c>
      <c r="G19" s="106">
        <f t="shared" si="0"/>
        <v>0.53703703703703698</v>
      </c>
      <c r="H19" s="71">
        <f t="shared" si="1"/>
        <v>0.19281628279095964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f>'vla (3)'!B20+'bru (3)'!B20</f>
        <v>123</v>
      </c>
      <c r="C20" s="105">
        <f>'vla (3)'!C20+'bru (3)'!C20</f>
        <v>82</v>
      </c>
      <c r="D20" s="100">
        <f>'vla (3)'!D20+'bru (3)'!D20</f>
        <v>154</v>
      </c>
      <c r="E20" s="100">
        <f>'vla (3)'!E20+'bru (3)'!E20</f>
        <v>186</v>
      </c>
      <c r="F20" s="70">
        <v>152</v>
      </c>
      <c r="G20" s="106">
        <f t="shared" si="0"/>
        <v>-0.18279569892473113</v>
      </c>
      <c r="H20" s="71">
        <f t="shared" si="1"/>
        <v>5.4349555128264004E-2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f>'vla (3)'!B21+'bru (3)'!B21</f>
        <v>171</v>
      </c>
      <c r="C21" s="105">
        <f>'vla (3)'!C21+'bru (3)'!C21</f>
        <v>63</v>
      </c>
      <c r="D21" s="100">
        <f>'vla (3)'!D21+'bru (3)'!D21</f>
        <v>39</v>
      </c>
      <c r="E21" s="100">
        <f>'vla (3)'!E21+'bru (3)'!E21</f>
        <v>64</v>
      </c>
      <c r="F21" s="70">
        <v>93</v>
      </c>
      <c r="G21" s="106">
        <f t="shared" si="0"/>
        <v>0.453125</v>
      </c>
      <c r="H21" s="71">
        <f t="shared" si="1"/>
        <v>-0.14124019335544113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f>'vla (3)'!B22+'bru (3)'!B22</f>
        <v>46</v>
      </c>
      <c r="C22" s="105">
        <f>'vla (3)'!C22+'bru (3)'!C22</f>
        <v>22</v>
      </c>
      <c r="D22" s="100">
        <f>'vla (3)'!D22+'bru (3)'!D22</f>
        <v>71</v>
      </c>
      <c r="E22" s="100">
        <f>'vla (3)'!E22+'bru (3)'!E22</f>
        <v>69</v>
      </c>
      <c r="F22" s="70">
        <v>112</v>
      </c>
      <c r="G22" s="106">
        <f t="shared" si="0"/>
        <v>0.62318840579710155</v>
      </c>
      <c r="H22" s="71">
        <f t="shared" si="1"/>
        <v>0.24915130997449153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f>'vla (3)'!B23+'bru (3)'!B23</f>
        <v>16</v>
      </c>
      <c r="C23" s="105">
        <f>'vla (3)'!C23+'bru (3)'!C23</f>
        <v>4</v>
      </c>
      <c r="D23" s="100">
        <f>'vla (3)'!D23+'bru (3)'!D23</f>
        <v>37</v>
      </c>
      <c r="E23" s="100">
        <f>'vla (3)'!E23+'bru (3)'!E23</f>
        <v>65</v>
      </c>
      <c r="F23" s="70">
        <v>34</v>
      </c>
      <c r="G23" s="106">
        <f t="shared" si="0"/>
        <v>-0.47692307692307689</v>
      </c>
      <c r="H23" s="71">
        <f t="shared" si="1"/>
        <v>0.20736820138320899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f>'vla (3)'!B24+'bru (3)'!B24</f>
        <v>26</v>
      </c>
      <c r="C24" s="105">
        <f>'vla (3)'!C24+'bru (3)'!C24</f>
        <v>96</v>
      </c>
      <c r="D24" s="100">
        <f>'vla (3)'!D24+'bru (3)'!D24</f>
        <v>35</v>
      </c>
      <c r="E24" s="100">
        <f>'vla (3)'!E24+'bru (3)'!E24</f>
        <v>48</v>
      </c>
      <c r="F24" s="133">
        <v>72</v>
      </c>
      <c r="G24" s="106">
        <f t="shared" si="0"/>
        <v>0.5</v>
      </c>
      <c r="H24" s="71">
        <f t="shared" si="1"/>
        <v>0.29000022816885096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f>'vla (3)'!B25+'bru (3)'!B25</f>
        <v>520</v>
      </c>
      <c r="C25" s="105">
        <f>'vla (3)'!C25+'bru (3)'!C25</f>
        <v>547</v>
      </c>
      <c r="D25" s="100">
        <f>'vla (3)'!D25+'bru (3)'!D25</f>
        <v>451</v>
      </c>
      <c r="E25" s="100">
        <f>'vla (3)'!E25+'bru (3)'!E25</f>
        <v>776</v>
      </c>
      <c r="F25" s="70">
        <v>1110</v>
      </c>
      <c r="G25" s="106">
        <f t="shared" si="0"/>
        <v>0.43041237113402064</v>
      </c>
      <c r="H25" s="71">
        <f t="shared" si="1"/>
        <v>0.20873169107834744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f>'vla (3)'!B26+'bru (3)'!B26</f>
        <v>40</v>
      </c>
      <c r="C26" s="105">
        <f>'vla (3)'!C26+'bru (3)'!C26</f>
        <v>58</v>
      </c>
      <c r="D26" s="100">
        <f>'vla (3)'!D26+'bru (3)'!D26</f>
        <v>26</v>
      </c>
      <c r="E26" s="100">
        <f>'vla (3)'!E26+'bru (3)'!E26</f>
        <v>64</v>
      </c>
      <c r="F26" s="70">
        <v>86</v>
      </c>
      <c r="G26" s="106">
        <f t="shared" si="0"/>
        <v>0.34375</v>
      </c>
      <c r="H26" s="71">
        <f t="shared" si="1"/>
        <v>0.2109037244395271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f>'vla (3)'!B27+'bru (3)'!B27</f>
        <v>312</v>
      </c>
      <c r="C27" s="105">
        <f>'vla (3)'!C27+'bru (3)'!C27</f>
        <v>148</v>
      </c>
      <c r="D27" s="100">
        <f>'vla (3)'!D27+'bru (3)'!D27</f>
        <v>224</v>
      </c>
      <c r="E27" s="100">
        <f>'vla (3)'!E27+'bru (3)'!E27</f>
        <v>242</v>
      </c>
      <c r="F27" s="70">
        <v>286</v>
      </c>
      <c r="G27" s="106">
        <f t="shared" si="0"/>
        <v>0.18181818181818188</v>
      </c>
      <c r="H27" s="71">
        <f t="shared" si="1"/>
        <v>-2.1517957366443019E-2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f>'vla (3)'!B28+'bru (3)'!B28</f>
        <v>49</v>
      </c>
      <c r="C28" s="105">
        <f>'vla (3)'!C28+'bru (3)'!C28</f>
        <v>15</v>
      </c>
      <c r="D28" s="100">
        <f>'vla (3)'!D28+'bru (3)'!D28</f>
        <v>21</v>
      </c>
      <c r="E28" s="100">
        <f>'vla (3)'!E28+'bru (3)'!E28</f>
        <v>12</v>
      </c>
      <c r="F28" s="70">
        <v>23</v>
      </c>
      <c r="G28" s="106">
        <f t="shared" si="0"/>
        <v>0.91666666666666674</v>
      </c>
      <c r="H28" s="71">
        <f t="shared" si="1"/>
        <v>-0.17228097216224747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f>'vla (3)'!B29+'bru (3)'!B29</f>
        <v>8</v>
      </c>
      <c r="C29" s="105">
        <f>'vla (3)'!C29+'bru (3)'!C29</f>
        <v>0</v>
      </c>
      <c r="D29" s="100">
        <f>'vla (3)'!D29+'bru (3)'!D29</f>
        <v>3</v>
      </c>
      <c r="E29" s="100">
        <f>'vla (3)'!E29+'bru (3)'!E29</f>
        <v>8</v>
      </c>
      <c r="F29" s="133">
        <v>0</v>
      </c>
      <c r="G29" s="106">
        <f t="shared" si="0"/>
        <v>-1</v>
      </c>
      <c r="H29" s="71">
        <f t="shared" si="1"/>
        <v>-1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f>'vla (3)'!B30+'bru (3)'!B30</f>
        <v>12</v>
      </c>
      <c r="C30" s="105">
        <f>'vla (3)'!C30+'bru (3)'!C30</f>
        <v>6</v>
      </c>
      <c r="D30" s="100">
        <f>'vla (3)'!D30+'bru (3)'!D30</f>
        <v>12</v>
      </c>
      <c r="E30" s="100">
        <f>'vla (3)'!E30+'bru (3)'!E30</f>
        <v>9</v>
      </c>
      <c r="F30" s="133">
        <v>12</v>
      </c>
      <c r="G30" s="106">
        <f t="shared" si="0"/>
        <v>0.33333333333333326</v>
      </c>
      <c r="H30" s="71">
        <f t="shared" si="1"/>
        <v>0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f>'vla (3)'!B31+'bru (3)'!B31</f>
        <v>0</v>
      </c>
      <c r="C31" s="105">
        <f>'vla (3)'!C31+'bru (3)'!C31</f>
        <v>19</v>
      </c>
      <c r="D31" s="100">
        <f>'vla (3)'!D31+'bru (3)'!D31</f>
        <v>7</v>
      </c>
      <c r="E31" s="100">
        <f>'vla (3)'!E31+'bru (3)'!E31</f>
        <v>4</v>
      </c>
      <c r="F31" s="133">
        <v>8</v>
      </c>
      <c r="G31" s="106">
        <f t="shared" si="0"/>
        <v>1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f>'vla (3)'!B32+'bru (3)'!B32</f>
        <v>223</v>
      </c>
      <c r="C32" s="105">
        <f>'vla (3)'!C32+'bru (3)'!C32</f>
        <v>127</v>
      </c>
      <c r="D32" s="100">
        <f>'vla (3)'!D32+'bru (3)'!D32</f>
        <v>168</v>
      </c>
      <c r="E32" s="133">
        <f>'vla (3)'!E32+'bru (3)'!E32</f>
        <v>216</v>
      </c>
      <c r="F32" s="133">
        <v>271</v>
      </c>
      <c r="G32" s="106">
        <f t="shared" si="0"/>
        <v>0.25462962962962954</v>
      </c>
      <c r="H32" s="71">
        <f t="shared" si="1"/>
        <v>4.9943929591880876E-2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f>'vla (3)'!B33+'bru (3)'!B33</f>
        <v>2</v>
      </c>
      <c r="C33" s="105">
        <f>'vla (3)'!C33+'bru (3)'!C33</f>
        <v>0</v>
      </c>
      <c r="D33" s="100">
        <f>'vla (3)'!D33+'bru (3)'!D33</f>
        <v>5</v>
      </c>
      <c r="E33" s="100">
        <f>'vla (3)'!E33+'bru (3)'!E33</f>
        <v>0</v>
      </c>
      <c r="F33" s="100">
        <v>83</v>
      </c>
      <c r="G33" s="106" t="str">
        <f t="shared" si="0"/>
        <v>-</v>
      </c>
      <c r="H33" s="71">
        <f t="shared" si="1"/>
        <v>1.5381192571198388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f>'vla (3)'!B34+'bru (3)'!B34</f>
        <v>24</v>
      </c>
      <c r="C34" s="105">
        <f>'vla (3)'!C34+'bru (3)'!C34</f>
        <v>14</v>
      </c>
      <c r="D34" s="100">
        <f>'vla (3)'!D34+'bru (3)'!D34</f>
        <v>6</v>
      </c>
      <c r="E34" s="100">
        <f>'vla (3)'!E34+'bru (3)'!E34</f>
        <v>48</v>
      </c>
      <c r="F34" s="100">
        <v>28</v>
      </c>
      <c r="G34" s="106">
        <f t="shared" si="0"/>
        <v>-0.41666666666666663</v>
      </c>
      <c r="H34" s="71">
        <f t="shared" si="1"/>
        <v>3.9289877625411807E-2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f>'vla (3)'!B35+'bru (3)'!B35</f>
        <v>0</v>
      </c>
      <c r="C35" s="105">
        <f>'vla (3)'!C35+'bru (3)'!C35</f>
        <v>0</v>
      </c>
      <c r="D35" s="100">
        <f>'vla (3)'!D35+'bru (3)'!D35</f>
        <v>3</v>
      </c>
      <c r="E35" s="100">
        <f>'vla (3)'!E35+'bru (3)'!E35</f>
        <v>4</v>
      </c>
      <c r="F35" s="100">
        <v>32</v>
      </c>
      <c r="G35" s="106">
        <f t="shared" si="0"/>
        <v>7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245</v>
      </c>
      <c r="C36" s="108">
        <f t="shared" si="2"/>
        <v>262</v>
      </c>
      <c r="D36" s="108">
        <f t="shared" si="2"/>
        <v>604</v>
      </c>
      <c r="E36" s="108">
        <f t="shared" si="2"/>
        <v>486</v>
      </c>
      <c r="F36" s="108">
        <v>605</v>
      </c>
      <c r="G36" s="106">
        <f t="shared" si="0"/>
        <v>0.24485596707818935</v>
      </c>
      <c r="H36" s="71">
        <f t="shared" si="1"/>
        <v>0.25356634105601739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f>'vla (3)'!B37+'bru (3)'!B37</f>
        <v>415589</v>
      </c>
      <c r="C37" s="82">
        <f>'vla (3)'!C37+'bru (3)'!C37</f>
        <v>360814</v>
      </c>
      <c r="D37" s="79">
        <f>'vla (3)'!D37+'bru (3)'!D37</f>
        <v>410066</v>
      </c>
      <c r="E37" s="79">
        <f>'vla (3)'!E37+'bru (3)'!E37</f>
        <v>410679</v>
      </c>
      <c r="F37" s="79">
        <v>366759</v>
      </c>
      <c r="G37" s="84">
        <f t="shared" si="0"/>
        <v>-0.10694484013061301</v>
      </c>
      <c r="H37" s="85">
        <f t="shared" si="1"/>
        <v>-3.0764786957514167E-2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f>'vla (3)'!B38+'bru (3)'!B38</f>
        <v>750206</v>
      </c>
      <c r="C38" s="81">
        <f>'vla (3)'!C38+'bru (3)'!C38</f>
        <v>701898</v>
      </c>
      <c r="D38" s="81">
        <f>'vla (3)'!D38+'bru (3)'!D38</f>
        <v>713653</v>
      </c>
      <c r="E38" s="81">
        <f>'vla (3)'!E38+'bru (3)'!E38</f>
        <v>760813</v>
      </c>
      <c r="F38" s="81">
        <v>690846</v>
      </c>
      <c r="G38" s="84">
        <f t="shared" si="0"/>
        <v>-9.1963465398198996E-2</v>
      </c>
      <c r="H38" s="84">
        <f t="shared" si="1"/>
        <v>-2.0396837441888582E-2</v>
      </c>
      <c r="I38" s="81" t="s">
        <v>48</v>
      </c>
      <c r="J38" s="70"/>
    </row>
    <row r="39" spans="1:10" ht="12.75" customHeight="1" x14ac:dyDescent="0.2">
      <c r="A39" s="13" t="s">
        <v>130</v>
      </c>
      <c r="B39" s="51" t="s">
        <v>92</v>
      </c>
      <c r="F39" s="13" t="s">
        <v>112</v>
      </c>
      <c r="I39" s="15" t="s">
        <v>88</v>
      </c>
      <c r="J39"/>
    </row>
    <row r="40" spans="1:10" ht="12.75" customHeight="1" x14ac:dyDescent="0.2">
      <c r="A40" s="13"/>
      <c r="B40" s="51" t="s">
        <v>93</v>
      </c>
      <c r="F40" s="13" t="s">
        <v>113</v>
      </c>
      <c r="I40" s="14" t="s">
        <v>89</v>
      </c>
      <c r="J40"/>
    </row>
    <row r="41" spans="1:10" x14ac:dyDescent="0.2">
      <c r="E41" s="111"/>
      <c r="F41" s="11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6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topLeftCell="A7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141</v>
      </c>
      <c r="B1" s="91"/>
      <c r="C1" s="91"/>
      <c r="D1" s="91"/>
      <c r="E1" s="91"/>
      <c r="F1" s="91"/>
      <c r="G1" s="91"/>
      <c r="H1" s="91"/>
      <c r="I1" s="96" t="s">
        <v>49</v>
      </c>
    </row>
    <row r="2" spans="1:10" s="40" customFormat="1" ht="18.75" customHeight="1" x14ac:dyDescent="0.3">
      <c r="A2" s="75" t="s">
        <v>142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101" t="s">
        <v>137</v>
      </c>
      <c r="C5" s="101" t="s">
        <v>137</v>
      </c>
      <c r="D5" s="101">
        <v>37015</v>
      </c>
      <c r="E5" s="134">
        <v>49002</v>
      </c>
      <c r="F5" s="134" t="s">
        <v>140</v>
      </c>
      <c r="G5" s="71" t="s">
        <v>138</v>
      </c>
      <c r="H5" s="71" t="s">
        <v>138</v>
      </c>
      <c r="I5" s="45" t="s">
        <v>5</v>
      </c>
      <c r="J5" s="46"/>
    </row>
    <row r="6" spans="1:10" ht="14.1" customHeight="1" x14ac:dyDescent="0.2">
      <c r="A6" s="47" t="s">
        <v>8</v>
      </c>
      <c r="B6" s="102" t="s">
        <v>137</v>
      </c>
      <c r="C6" s="102" t="s">
        <v>137</v>
      </c>
      <c r="D6" s="102">
        <v>52520</v>
      </c>
      <c r="E6" s="134">
        <v>40103</v>
      </c>
      <c r="F6" s="134" t="s">
        <v>140</v>
      </c>
      <c r="G6" s="71" t="s">
        <v>138</v>
      </c>
      <c r="H6" s="71" t="s">
        <v>138</v>
      </c>
      <c r="I6" s="48" t="s">
        <v>9</v>
      </c>
      <c r="J6" s="46"/>
    </row>
    <row r="7" spans="1:10" ht="14.1" customHeight="1" x14ac:dyDescent="0.2">
      <c r="A7" s="47" t="s">
        <v>10</v>
      </c>
      <c r="B7" s="102" t="s">
        <v>137</v>
      </c>
      <c r="C7" s="102" t="s">
        <v>137</v>
      </c>
      <c r="D7" s="102">
        <v>17750</v>
      </c>
      <c r="E7" s="134">
        <v>13380</v>
      </c>
      <c r="F7" s="134" t="s">
        <v>140</v>
      </c>
      <c r="G7" s="71" t="s">
        <v>138</v>
      </c>
      <c r="H7" s="71" t="s">
        <v>138</v>
      </c>
      <c r="I7" s="48" t="s">
        <v>11</v>
      </c>
      <c r="J7" s="46"/>
    </row>
    <row r="8" spans="1:10" ht="14.1" customHeight="1" x14ac:dyDescent="0.2">
      <c r="A8" s="47" t="s">
        <v>6</v>
      </c>
      <c r="B8" s="102" t="s">
        <v>137</v>
      </c>
      <c r="C8" s="102" t="s">
        <v>137</v>
      </c>
      <c r="D8" s="102">
        <v>10579</v>
      </c>
      <c r="E8" s="102">
        <v>16823</v>
      </c>
      <c r="F8" s="134" t="s">
        <v>140</v>
      </c>
      <c r="G8" s="71" t="s">
        <v>138</v>
      </c>
      <c r="H8" s="71" t="s">
        <v>138</v>
      </c>
      <c r="I8" s="48" t="s">
        <v>7</v>
      </c>
      <c r="J8" s="46"/>
    </row>
    <row r="9" spans="1:10" ht="14.1" customHeight="1" x14ac:dyDescent="0.2">
      <c r="A9" s="47" t="s">
        <v>14</v>
      </c>
      <c r="B9" s="102" t="s">
        <v>137</v>
      </c>
      <c r="C9" s="102" t="s">
        <v>137</v>
      </c>
      <c r="D9" s="102">
        <v>863</v>
      </c>
      <c r="E9" s="102">
        <v>734</v>
      </c>
      <c r="F9" s="134" t="s">
        <v>140</v>
      </c>
      <c r="G9" s="71" t="s">
        <v>138</v>
      </c>
      <c r="H9" s="71" t="s">
        <v>138</v>
      </c>
      <c r="I9" s="48" t="s">
        <v>15</v>
      </c>
      <c r="J9" s="46"/>
    </row>
    <row r="10" spans="1:10" ht="14.1" customHeight="1" x14ac:dyDescent="0.2">
      <c r="A10" s="47" t="s">
        <v>25</v>
      </c>
      <c r="B10" s="102" t="s">
        <v>137</v>
      </c>
      <c r="C10" s="102" t="s">
        <v>137</v>
      </c>
      <c r="D10" s="102">
        <v>105</v>
      </c>
      <c r="E10" s="102">
        <v>136</v>
      </c>
      <c r="F10" s="134" t="s">
        <v>140</v>
      </c>
      <c r="G10" s="71" t="s">
        <v>138</v>
      </c>
      <c r="H10" s="71" t="s">
        <v>138</v>
      </c>
      <c r="I10" s="48" t="s">
        <v>26</v>
      </c>
      <c r="J10" s="46"/>
    </row>
    <row r="11" spans="1:10" ht="14.1" customHeight="1" x14ac:dyDescent="0.2">
      <c r="A11" s="47" t="s">
        <v>16</v>
      </c>
      <c r="B11" s="102" t="s">
        <v>137</v>
      </c>
      <c r="C11" s="102" t="s">
        <v>137</v>
      </c>
      <c r="D11" s="102">
        <v>10</v>
      </c>
      <c r="E11" s="102">
        <v>12</v>
      </c>
      <c r="F11" s="134" t="s">
        <v>140</v>
      </c>
      <c r="G11" s="71" t="s">
        <v>138</v>
      </c>
      <c r="H11" s="71" t="s">
        <v>138</v>
      </c>
      <c r="I11" s="48" t="s">
        <v>17</v>
      </c>
      <c r="J11" s="46"/>
    </row>
    <row r="12" spans="1:10" ht="14.1" customHeight="1" x14ac:dyDescent="0.2">
      <c r="A12" s="47" t="s">
        <v>18</v>
      </c>
      <c r="B12" s="102" t="s">
        <v>137</v>
      </c>
      <c r="C12" s="102" t="s">
        <v>137</v>
      </c>
      <c r="D12" s="102">
        <v>20</v>
      </c>
      <c r="E12" s="102">
        <v>15</v>
      </c>
      <c r="F12" s="134" t="s">
        <v>140</v>
      </c>
      <c r="G12" s="71" t="s">
        <v>138</v>
      </c>
      <c r="H12" s="71" t="s">
        <v>138</v>
      </c>
      <c r="I12" s="48" t="s">
        <v>19</v>
      </c>
      <c r="J12" s="46"/>
    </row>
    <row r="13" spans="1:10" ht="14.1" customHeight="1" x14ac:dyDescent="0.2">
      <c r="A13" s="47" t="s">
        <v>27</v>
      </c>
      <c r="B13" s="102" t="s">
        <v>137</v>
      </c>
      <c r="C13" s="102" t="s">
        <v>137</v>
      </c>
      <c r="D13" s="102">
        <v>15</v>
      </c>
      <c r="E13" s="102">
        <v>5</v>
      </c>
      <c r="F13" s="134" t="s">
        <v>140</v>
      </c>
      <c r="G13" s="71" t="s">
        <v>138</v>
      </c>
      <c r="H13" s="71" t="s">
        <v>138</v>
      </c>
      <c r="I13" s="48" t="s">
        <v>28</v>
      </c>
      <c r="J13" s="46"/>
    </row>
    <row r="14" spans="1:10" ht="14.1" customHeight="1" x14ac:dyDescent="0.2">
      <c r="A14" s="47" t="s">
        <v>29</v>
      </c>
      <c r="B14" s="102" t="s">
        <v>137</v>
      </c>
      <c r="C14" s="102" t="s">
        <v>137</v>
      </c>
      <c r="D14" s="102">
        <v>0</v>
      </c>
      <c r="E14" s="102">
        <v>0</v>
      </c>
      <c r="F14" s="134" t="s">
        <v>140</v>
      </c>
      <c r="G14" s="71" t="s">
        <v>138</v>
      </c>
      <c r="H14" s="71" t="s">
        <v>138</v>
      </c>
      <c r="I14" s="48" t="s">
        <v>29</v>
      </c>
      <c r="J14" s="46"/>
    </row>
    <row r="15" spans="1:10" ht="14.1" customHeight="1" x14ac:dyDescent="0.2">
      <c r="A15" s="47" t="s">
        <v>12</v>
      </c>
      <c r="B15" s="102" t="s">
        <v>137</v>
      </c>
      <c r="C15" s="102" t="s">
        <v>137</v>
      </c>
      <c r="D15" s="102">
        <v>7</v>
      </c>
      <c r="E15" s="102">
        <v>6</v>
      </c>
      <c r="F15" s="134" t="s">
        <v>140</v>
      </c>
      <c r="G15" s="71" t="s">
        <v>138</v>
      </c>
      <c r="H15" s="71" t="s">
        <v>138</v>
      </c>
      <c r="I15" s="48" t="s">
        <v>13</v>
      </c>
      <c r="J15" s="46"/>
    </row>
    <row r="16" spans="1:10" ht="14.1" customHeight="1" x14ac:dyDescent="0.2">
      <c r="A16" s="47" t="s">
        <v>23</v>
      </c>
      <c r="B16" s="102" t="s">
        <v>137</v>
      </c>
      <c r="C16" s="102" t="s">
        <v>137</v>
      </c>
      <c r="D16" s="102">
        <v>51</v>
      </c>
      <c r="E16" s="102">
        <v>15</v>
      </c>
      <c r="F16" s="134" t="s">
        <v>140</v>
      </c>
      <c r="G16" s="71" t="s">
        <v>138</v>
      </c>
      <c r="H16" s="71" t="s">
        <v>138</v>
      </c>
      <c r="I16" s="48" t="s">
        <v>24</v>
      </c>
      <c r="J16" s="46"/>
    </row>
    <row r="17" spans="1:10" ht="14.1" customHeight="1" x14ac:dyDescent="0.2">
      <c r="A17" s="47" t="s">
        <v>22</v>
      </c>
      <c r="B17" s="102" t="s">
        <v>137</v>
      </c>
      <c r="C17" s="102" t="s">
        <v>137</v>
      </c>
      <c r="D17" s="102">
        <v>0</v>
      </c>
      <c r="E17" s="102">
        <v>14</v>
      </c>
      <c r="F17" s="134" t="s">
        <v>140</v>
      </c>
      <c r="G17" s="71" t="s">
        <v>138</v>
      </c>
      <c r="H17" s="71" t="s">
        <v>138</v>
      </c>
      <c r="I17" s="48" t="s">
        <v>22</v>
      </c>
      <c r="J17" s="46"/>
    </row>
    <row r="18" spans="1:10" ht="14.1" customHeight="1" x14ac:dyDescent="0.2">
      <c r="A18" s="47" t="s">
        <v>20</v>
      </c>
      <c r="B18" s="102" t="s">
        <v>137</v>
      </c>
      <c r="C18" s="102" t="s">
        <v>137</v>
      </c>
      <c r="D18" s="102">
        <v>1</v>
      </c>
      <c r="E18" s="102">
        <v>0</v>
      </c>
      <c r="F18" s="134" t="s">
        <v>140</v>
      </c>
      <c r="G18" s="71" t="s">
        <v>138</v>
      </c>
      <c r="H18" s="71" t="s">
        <v>138</v>
      </c>
      <c r="I18" s="48" t="s">
        <v>21</v>
      </c>
      <c r="J18" s="46"/>
    </row>
    <row r="19" spans="1:10" ht="14.1" customHeight="1" x14ac:dyDescent="0.2">
      <c r="A19" s="47" t="s">
        <v>30</v>
      </c>
      <c r="B19" s="102" t="s">
        <v>137</v>
      </c>
      <c r="C19" s="102" t="s">
        <v>137</v>
      </c>
      <c r="D19" s="102">
        <v>7</v>
      </c>
      <c r="E19" s="102">
        <v>5</v>
      </c>
      <c r="F19" s="134" t="s">
        <v>140</v>
      </c>
      <c r="G19" s="71" t="s">
        <v>138</v>
      </c>
      <c r="H19" s="71" t="s">
        <v>138</v>
      </c>
      <c r="I19" s="48" t="s">
        <v>31</v>
      </c>
      <c r="J19" s="46"/>
    </row>
    <row r="20" spans="1:10" ht="14.1" customHeight="1" x14ac:dyDescent="0.2">
      <c r="A20" s="47" t="s">
        <v>77</v>
      </c>
      <c r="B20" s="102" t="s">
        <v>137</v>
      </c>
      <c r="C20" s="102" t="s">
        <v>137</v>
      </c>
      <c r="D20" s="102">
        <v>106</v>
      </c>
      <c r="E20" s="102">
        <v>68</v>
      </c>
      <c r="F20" s="134" t="s">
        <v>140</v>
      </c>
      <c r="G20" s="71" t="s">
        <v>138</v>
      </c>
      <c r="H20" s="71" t="s">
        <v>138</v>
      </c>
      <c r="I20" s="48" t="s">
        <v>78</v>
      </c>
      <c r="J20" s="46"/>
    </row>
    <row r="21" spans="1:10" ht="14.1" customHeight="1" x14ac:dyDescent="0.2">
      <c r="A21" s="47" t="s">
        <v>87</v>
      </c>
      <c r="B21" s="102" t="s">
        <v>137</v>
      </c>
      <c r="C21" s="102" t="s">
        <v>137</v>
      </c>
      <c r="D21" s="102">
        <v>4</v>
      </c>
      <c r="E21" s="102">
        <v>22</v>
      </c>
      <c r="F21" s="134" t="s">
        <v>140</v>
      </c>
      <c r="G21" s="71" t="s">
        <v>138</v>
      </c>
      <c r="H21" s="71" t="s">
        <v>138</v>
      </c>
      <c r="I21" s="48" t="s">
        <v>36</v>
      </c>
      <c r="J21" s="46"/>
    </row>
    <row r="22" spans="1:10" ht="14.1" customHeight="1" x14ac:dyDescent="0.2">
      <c r="A22" s="47" t="s">
        <v>79</v>
      </c>
      <c r="B22" s="102" t="s">
        <v>137</v>
      </c>
      <c r="C22" s="102" t="s">
        <v>137</v>
      </c>
      <c r="D22" s="102">
        <v>6</v>
      </c>
      <c r="E22" s="102">
        <v>51</v>
      </c>
      <c r="F22" s="134" t="s">
        <v>140</v>
      </c>
      <c r="G22" s="71" t="s">
        <v>138</v>
      </c>
      <c r="H22" s="71" t="s">
        <v>138</v>
      </c>
      <c r="I22" s="48" t="s">
        <v>80</v>
      </c>
      <c r="J22" s="46"/>
    </row>
    <row r="23" spans="1:10" ht="14.1" customHeight="1" x14ac:dyDescent="0.2">
      <c r="A23" s="47" t="s">
        <v>115</v>
      </c>
      <c r="B23" s="102" t="s">
        <v>137</v>
      </c>
      <c r="C23" s="102" t="s">
        <v>137</v>
      </c>
      <c r="D23" s="102">
        <v>4</v>
      </c>
      <c r="E23" s="102">
        <v>6</v>
      </c>
      <c r="F23" s="134" t="s">
        <v>140</v>
      </c>
      <c r="G23" s="71" t="s">
        <v>138</v>
      </c>
      <c r="H23" s="71" t="s">
        <v>138</v>
      </c>
      <c r="I23" s="48" t="s">
        <v>118</v>
      </c>
      <c r="J23" s="46"/>
    </row>
    <row r="24" spans="1:10" ht="14.1" customHeight="1" x14ac:dyDescent="0.2">
      <c r="A24" s="47" t="s">
        <v>32</v>
      </c>
      <c r="B24" s="102" t="s">
        <v>137</v>
      </c>
      <c r="C24" s="102" t="s">
        <v>137</v>
      </c>
      <c r="D24" s="102">
        <v>0</v>
      </c>
      <c r="E24" s="102">
        <v>16</v>
      </c>
      <c r="F24" s="134" t="s">
        <v>140</v>
      </c>
      <c r="G24" s="71" t="s">
        <v>138</v>
      </c>
      <c r="H24" s="71" t="s">
        <v>138</v>
      </c>
      <c r="I24" s="48" t="s">
        <v>33</v>
      </c>
      <c r="J24" s="46"/>
    </row>
    <row r="25" spans="1:10" ht="14.1" customHeight="1" x14ac:dyDescent="0.2">
      <c r="A25" s="47" t="s">
        <v>34</v>
      </c>
      <c r="B25" s="102" t="s">
        <v>137</v>
      </c>
      <c r="C25" s="102" t="s">
        <v>137</v>
      </c>
      <c r="D25" s="102">
        <v>44</v>
      </c>
      <c r="E25" s="102">
        <v>53</v>
      </c>
      <c r="F25" s="134" t="s">
        <v>140</v>
      </c>
      <c r="G25" s="71" t="s">
        <v>138</v>
      </c>
      <c r="H25" s="71" t="s">
        <v>138</v>
      </c>
      <c r="I25" s="48" t="s">
        <v>35</v>
      </c>
      <c r="J25" s="46"/>
    </row>
    <row r="26" spans="1:10" ht="14.1" customHeight="1" x14ac:dyDescent="0.2">
      <c r="A26" s="47" t="s">
        <v>37</v>
      </c>
      <c r="B26" s="102" t="s">
        <v>137</v>
      </c>
      <c r="C26" s="102" t="s">
        <v>137</v>
      </c>
      <c r="D26" s="102">
        <v>20</v>
      </c>
      <c r="E26" s="102">
        <v>14</v>
      </c>
      <c r="F26" s="134" t="s">
        <v>140</v>
      </c>
      <c r="G26" s="71" t="s">
        <v>138</v>
      </c>
      <c r="H26" s="71" t="s">
        <v>138</v>
      </c>
      <c r="I26" s="48" t="s">
        <v>38</v>
      </c>
      <c r="J26" s="46"/>
    </row>
    <row r="27" spans="1:10" ht="14.1" customHeight="1" x14ac:dyDescent="0.2">
      <c r="A27" s="47" t="s">
        <v>39</v>
      </c>
      <c r="B27" s="102" t="s">
        <v>137</v>
      </c>
      <c r="C27" s="102" t="s">
        <v>137</v>
      </c>
      <c r="D27" s="102">
        <v>26</v>
      </c>
      <c r="E27" s="102">
        <v>8</v>
      </c>
      <c r="F27" s="134" t="s">
        <v>140</v>
      </c>
      <c r="G27" s="71" t="s">
        <v>138</v>
      </c>
      <c r="H27" s="71" t="s">
        <v>138</v>
      </c>
      <c r="I27" s="48" t="s">
        <v>40</v>
      </c>
      <c r="J27" s="46"/>
    </row>
    <row r="28" spans="1:10" ht="14.1" customHeight="1" x14ac:dyDescent="0.2">
      <c r="A28" s="47" t="s">
        <v>41</v>
      </c>
      <c r="B28" s="102" t="s">
        <v>137</v>
      </c>
      <c r="C28" s="102" t="s">
        <v>137</v>
      </c>
      <c r="D28" s="102">
        <v>0</v>
      </c>
      <c r="E28" s="102">
        <v>6</v>
      </c>
      <c r="F28" s="134" t="s">
        <v>140</v>
      </c>
      <c r="G28" s="71" t="s">
        <v>138</v>
      </c>
      <c r="H28" s="71" t="s">
        <v>138</v>
      </c>
      <c r="I28" s="48" t="s">
        <v>41</v>
      </c>
      <c r="J28" s="46"/>
    </row>
    <row r="29" spans="1:10" ht="14.1" customHeight="1" x14ac:dyDescent="0.2">
      <c r="A29" s="47" t="s">
        <v>42</v>
      </c>
      <c r="B29" s="102" t="s">
        <v>137</v>
      </c>
      <c r="C29" s="102" t="s">
        <v>137</v>
      </c>
      <c r="D29" s="102">
        <v>3</v>
      </c>
      <c r="E29" s="102">
        <v>0</v>
      </c>
      <c r="F29" s="134" t="s">
        <v>140</v>
      </c>
      <c r="G29" s="71" t="s">
        <v>138</v>
      </c>
      <c r="H29" s="71" t="s">
        <v>138</v>
      </c>
      <c r="I29" s="48" t="s">
        <v>42</v>
      </c>
      <c r="J29" s="46"/>
    </row>
    <row r="30" spans="1:10" ht="14.1" customHeight="1" x14ac:dyDescent="0.2">
      <c r="A30" s="47" t="s">
        <v>81</v>
      </c>
      <c r="B30" s="102" t="s">
        <v>137</v>
      </c>
      <c r="C30" s="102" t="s">
        <v>137</v>
      </c>
      <c r="D30" s="102">
        <v>0</v>
      </c>
      <c r="E30" s="102">
        <v>0</v>
      </c>
      <c r="F30" s="134" t="s">
        <v>140</v>
      </c>
      <c r="G30" s="71" t="s">
        <v>138</v>
      </c>
      <c r="H30" s="71" t="s">
        <v>138</v>
      </c>
      <c r="I30" s="48" t="s">
        <v>81</v>
      </c>
      <c r="J30" s="46"/>
    </row>
    <row r="31" spans="1:10" ht="14.1" customHeight="1" x14ac:dyDescent="0.2">
      <c r="A31" s="47" t="s">
        <v>82</v>
      </c>
      <c r="B31" s="102" t="s">
        <v>137</v>
      </c>
      <c r="C31" s="102" t="s">
        <v>137</v>
      </c>
      <c r="D31" s="102">
        <v>0</v>
      </c>
      <c r="E31" s="102">
        <v>0</v>
      </c>
      <c r="F31" s="134" t="s">
        <v>140</v>
      </c>
      <c r="G31" s="71" t="s">
        <v>138</v>
      </c>
      <c r="H31" s="71" t="s">
        <v>138</v>
      </c>
      <c r="I31" s="48" t="s">
        <v>82</v>
      </c>
      <c r="J31" s="46"/>
    </row>
    <row r="32" spans="1:10" ht="14.1" customHeight="1" x14ac:dyDescent="0.2">
      <c r="A32" s="47" t="s">
        <v>83</v>
      </c>
      <c r="B32" s="102" t="s">
        <v>137</v>
      </c>
      <c r="C32" s="102" t="s">
        <v>137</v>
      </c>
      <c r="D32" s="102">
        <v>3</v>
      </c>
      <c r="E32" s="102">
        <v>10</v>
      </c>
      <c r="F32" s="134" t="s">
        <v>140</v>
      </c>
      <c r="G32" s="71" t="s">
        <v>138</v>
      </c>
      <c r="H32" s="71" t="s">
        <v>138</v>
      </c>
      <c r="I32" s="48" t="s">
        <v>84</v>
      </c>
      <c r="J32" s="46"/>
    </row>
    <row r="33" spans="1:10" ht="14.1" customHeight="1" x14ac:dyDescent="0.2">
      <c r="A33" s="47" t="s">
        <v>85</v>
      </c>
      <c r="B33" s="102" t="s">
        <v>137</v>
      </c>
      <c r="C33" s="102" t="s">
        <v>137</v>
      </c>
      <c r="D33" s="102">
        <v>0</v>
      </c>
      <c r="E33" s="102">
        <v>0</v>
      </c>
      <c r="F33" s="102" t="s">
        <v>140</v>
      </c>
      <c r="G33" s="71" t="s">
        <v>138</v>
      </c>
      <c r="H33" s="71" t="s">
        <v>138</v>
      </c>
      <c r="I33" s="48" t="s">
        <v>86</v>
      </c>
      <c r="J33" s="46"/>
    </row>
    <row r="34" spans="1:10" ht="14.1" customHeight="1" x14ac:dyDescent="0.2">
      <c r="A34" s="47" t="s">
        <v>116</v>
      </c>
      <c r="B34" s="102" t="s">
        <v>137</v>
      </c>
      <c r="C34" s="102" t="s">
        <v>137</v>
      </c>
      <c r="D34" s="102">
        <v>0</v>
      </c>
      <c r="E34" s="102">
        <v>9</v>
      </c>
      <c r="F34" s="102" t="s">
        <v>140</v>
      </c>
      <c r="G34" s="71" t="s">
        <v>138</v>
      </c>
      <c r="H34" s="71" t="s">
        <v>138</v>
      </c>
      <c r="I34" s="48" t="s">
        <v>119</v>
      </c>
      <c r="J34" s="46"/>
    </row>
    <row r="35" spans="1:10" ht="14.1" customHeight="1" x14ac:dyDescent="0.2">
      <c r="A35" s="47" t="s">
        <v>117</v>
      </c>
      <c r="B35" s="102" t="s">
        <v>137</v>
      </c>
      <c r="C35" s="102" t="s">
        <v>137</v>
      </c>
      <c r="D35" s="102">
        <v>0</v>
      </c>
      <c r="E35" s="102">
        <v>0</v>
      </c>
      <c r="F35" s="102" t="s">
        <v>140</v>
      </c>
      <c r="G35" s="71" t="s">
        <v>138</v>
      </c>
      <c r="H35" s="71" t="s">
        <v>138</v>
      </c>
      <c r="I35" s="48" t="s">
        <v>120</v>
      </c>
      <c r="J35" s="46"/>
    </row>
    <row r="36" spans="1:10" ht="14.1" customHeight="1" x14ac:dyDescent="0.2">
      <c r="A36" s="47" t="s">
        <v>43</v>
      </c>
      <c r="B36" s="102" t="s">
        <v>137</v>
      </c>
      <c r="C36" s="102" t="s">
        <v>137</v>
      </c>
      <c r="D36" s="108">
        <f t="shared" ref="D36:E36" si="0">D38-SUM(D5:D35)</f>
        <v>431</v>
      </c>
      <c r="E36" s="108">
        <f t="shared" si="0"/>
        <v>177</v>
      </c>
      <c r="F36" s="108" t="s">
        <v>140</v>
      </c>
      <c r="G36" s="71" t="s">
        <v>138</v>
      </c>
      <c r="H36" s="71" t="s">
        <v>138</v>
      </c>
      <c r="I36" s="48" t="s">
        <v>44</v>
      </c>
      <c r="J36" s="46"/>
    </row>
    <row r="37" spans="1:10" ht="14.1" customHeight="1" x14ac:dyDescent="0.2">
      <c r="A37" s="118" t="s">
        <v>45</v>
      </c>
      <c r="B37" s="81" t="s">
        <v>137</v>
      </c>
      <c r="C37" s="81" t="s">
        <v>137</v>
      </c>
      <c r="D37" s="81">
        <v>82575</v>
      </c>
      <c r="E37" s="81">
        <v>71688</v>
      </c>
      <c r="F37" s="81" t="s">
        <v>140</v>
      </c>
      <c r="G37" s="84" t="s">
        <v>138</v>
      </c>
      <c r="H37" s="85" t="s">
        <v>138</v>
      </c>
      <c r="I37" s="120" t="s">
        <v>46</v>
      </c>
      <c r="J37" s="46"/>
    </row>
    <row r="38" spans="1:10" ht="14.1" customHeight="1" x14ac:dyDescent="0.2">
      <c r="A38" s="121" t="s">
        <v>47</v>
      </c>
      <c r="B38" s="81" t="s">
        <v>137</v>
      </c>
      <c r="C38" s="81" t="s">
        <v>137</v>
      </c>
      <c r="D38" s="81">
        <v>119590</v>
      </c>
      <c r="E38" s="81">
        <v>120690</v>
      </c>
      <c r="F38" s="81" t="s">
        <v>140</v>
      </c>
      <c r="G38" s="84" t="s">
        <v>138</v>
      </c>
      <c r="H38" s="84" t="s">
        <v>138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6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141</v>
      </c>
      <c r="B1" s="91"/>
      <c r="C1" s="91"/>
      <c r="D1" s="91"/>
      <c r="E1" s="91"/>
      <c r="F1" s="91"/>
      <c r="G1" s="91"/>
      <c r="H1" s="91"/>
      <c r="I1" s="96" t="s">
        <v>50</v>
      </c>
    </row>
    <row r="2" spans="1:10" s="40" customFormat="1" ht="18.75" customHeight="1" x14ac:dyDescent="0.3">
      <c r="A2" s="75" t="s">
        <v>142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45">
        <v>203317</v>
      </c>
      <c r="C5" s="45">
        <v>215210</v>
      </c>
      <c r="D5" s="99">
        <v>178392</v>
      </c>
      <c r="E5" s="133">
        <v>184395</v>
      </c>
      <c r="F5" s="133">
        <v>180666</v>
      </c>
      <c r="G5" s="106">
        <f>IF(E5&gt;0,F5/E5-1,"-")</f>
        <v>-2.0222891076222216E-2</v>
      </c>
      <c r="H5" s="71">
        <f>IF(B5&gt;0,((F5/B5)^(1/4)-1),"-")</f>
        <v>-2.9097355325954921E-2</v>
      </c>
      <c r="I5" s="45" t="s">
        <v>5</v>
      </c>
      <c r="J5" s="46"/>
    </row>
    <row r="6" spans="1:10" ht="14.1" customHeight="1" x14ac:dyDescent="0.2">
      <c r="A6" s="47" t="s">
        <v>8</v>
      </c>
      <c r="B6" s="48">
        <v>146410</v>
      </c>
      <c r="C6" s="48">
        <v>121942</v>
      </c>
      <c r="D6" s="100">
        <v>123758</v>
      </c>
      <c r="E6" s="133">
        <v>120469</v>
      </c>
      <c r="F6" s="133">
        <v>107273</v>
      </c>
      <c r="G6" s="106">
        <f t="shared" ref="G6:G38" si="0">IF(E6&gt;0,F6/E6-1,"-")</f>
        <v>-0.10953855348678909</v>
      </c>
      <c r="H6" s="71">
        <f t="shared" ref="H6:H38" si="1">IF(B6&gt;0,((F6/B6)^(1/4)-1),"-")</f>
        <v>-7.481214864626351E-2</v>
      </c>
      <c r="I6" s="48" t="s">
        <v>9</v>
      </c>
      <c r="J6" s="46"/>
    </row>
    <row r="7" spans="1:10" ht="14.1" customHeight="1" x14ac:dyDescent="0.2">
      <c r="A7" s="47" t="s">
        <v>10</v>
      </c>
      <c r="B7" s="48">
        <v>47664</v>
      </c>
      <c r="C7" s="48">
        <v>38279</v>
      </c>
      <c r="D7" s="100">
        <v>44749</v>
      </c>
      <c r="E7" s="133">
        <v>42189</v>
      </c>
      <c r="F7" s="133">
        <v>36050</v>
      </c>
      <c r="G7" s="106">
        <f t="shared" si="0"/>
        <v>-0.14551186328189814</v>
      </c>
      <c r="H7" s="71">
        <f t="shared" si="1"/>
        <v>-6.7435893639655853E-2</v>
      </c>
      <c r="I7" s="48" t="s">
        <v>11</v>
      </c>
      <c r="J7" s="46"/>
    </row>
    <row r="8" spans="1:10" ht="14.1" customHeight="1" x14ac:dyDescent="0.2">
      <c r="A8" s="47" t="s">
        <v>6</v>
      </c>
      <c r="B8" s="48">
        <v>34960</v>
      </c>
      <c r="C8" s="48">
        <v>29728</v>
      </c>
      <c r="D8" s="100">
        <v>33305</v>
      </c>
      <c r="E8" s="100">
        <v>32649</v>
      </c>
      <c r="F8" s="133">
        <v>35694</v>
      </c>
      <c r="G8" s="106">
        <f t="shared" si="0"/>
        <v>9.3264724800147025E-2</v>
      </c>
      <c r="H8" s="71">
        <f t="shared" si="1"/>
        <v>5.2080290412543917E-3</v>
      </c>
      <c r="I8" s="48" t="s">
        <v>7</v>
      </c>
      <c r="J8" s="46"/>
    </row>
    <row r="9" spans="1:10" ht="14.1" customHeight="1" x14ac:dyDescent="0.2">
      <c r="A9" s="47" t="s">
        <v>14</v>
      </c>
      <c r="B9" s="48">
        <v>6047</v>
      </c>
      <c r="C9" s="48">
        <v>3521</v>
      </c>
      <c r="D9" s="100">
        <v>3961</v>
      </c>
      <c r="E9" s="100">
        <v>4222</v>
      </c>
      <c r="F9" s="133">
        <v>4735</v>
      </c>
      <c r="G9" s="106">
        <f t="shared" si="0"/>
        <v>0.12150639507342498</v>
      </c>
      <c r="H9" s="71">
        <f t="shared" si="1"/>
        <v>-5.9313300142523673E-2</v>
      </c>
      <c r="I9" s="48" t="s">
        <v>15</v>
      </c>
      <c r="J9" s="46"/>
    </row>
    <row r="10" spans="1:10" ht="14.1" customHeight="1" x14ac:dyDescent="0.2">
      <c r="A10" s="47" t="s">
        <v>25</v>
      </c>
      <c r="B10" s="48">
        <v>3284</v>
      </c>
      <c r="C10" s="48">
        <v>2753</v>
      </c>
      <c r="D10" s="100">
        <v>2531</v>
      </c>
      <c r="E10" s="100">
        <v>2655</v>
      </c>
      <c r="F10" s="133">
        <v>2266</v>
      </c>
      <c r="G10" s="106">
        <f t="shared" si="0"/>
        <v>-0.14651600753295668</v>
      </c>
      <c r="H10" s="71">
        <f t="shared" si="1"/>
        <v>-8.8589160740776829E-2</v>
      </c>
      <c r="I10" s="48" t="s">
        <v>26</v>
      </c>
      <c r="J10" s="46"/>
    </row>
    <row r="11" spans="1:10" ht="14.1" customHeight="1" x14ac:dyDescent="0.2">
      <c r="A11" s="47" t="s">
        <v>16</v>
      </c>
      <c r="B11" s="48">
        <v>171</v>
      </c>
      <c r="C11" s="48">
        <v>38</v>
      </c>
      <c r="D11" s="100">
        <v>91</v>
      </c>
      <c r="E11" s="100">
        <v>86</v>
      </c>
      <c r="F11" s="133">
        <v>112</v>
      </c>
      <c r="G11" s="106">
        <f t="shared" si="0"/>
        <v>0.30232558139534893</v>
      </c>
      <c r="H11" s="71">
        <f t="shared" si="1"/>
        <v>-0.10038750663271023</v>
      </c>
      <c r="I11" s="48" t="s">
        <v>17</v>
      </c>
      <c r="J11" s="46"/>
    </row>
    <row r="12" spans="1:10" ht="14.1" customHeight="1" x14ac:dyDescent="0.2">
      <c r="A12" s="47" t="s">
        <v>18</v>
      </c>
      <c r="B12" s="48">
        <v>196</v>
      </c>
      <c r="C12" s="48">
        <v>175</v>
      </c>
      <c r="D12" s="100">
        <v>161</v>
      </c>
      <c r="E12" s="100">
        <v>155</v>
      </c>
      <c r="F12" s="133">
        <v>111</v>
      </c>
      <c r="G12" s="106">
        <f t="shared" si="0"/>
        <v>-0.28387096774193543</v>
      </c>
      <c r="H12" s="71">
        <f t="shared" si="1"/>
        <v>-0.13250550628125679</v>
      </c>
      <c r="I12" s="48" t="s">
        <v>19</v>
      </c>
      <c r="J12" s="46"/>
    </row>
    <row r="13" spans="1:10" ht="14.1" customHeight="1" x14ac:dyDescent="0.2">
      <c r="A13" s="47" t="s">
        <v>27</v>
      </c>
      <c r="B13" s="48">
        <v>12</v>
      </c>
      <c r="C13" s="48">
        <v>4</v>
      </c>
      <c r="D13" s="100">
        <v>45</v>
      </c>
      <c r="E13" s="100">
        <v>22</v>
      </c>
      <c r="F13" s="133">
        <v>27</v>
      </c>
      <c r="G13" s="106">
        <f t="shared" si="0"/>
        <v>0.22727272727272729</v>
      </c>
      <c r="H13" s="71">
        <f t="shared" si="1"/>
        <v>0.22474487139158894</v>
      </c>
      <c r="I13" s="48" t="s">
        <v>28</v>
      </c>
      <c r="J13" s="46"/>
    </row>
    <row r="14" spans="1:10" ht="14.1" customHeight="1" x14ac:dyDescent="0.2">
      <c r="A14" s="47" t="s">
        <v>29</v>
      </c>
      <c r="B14" s="48">
        <v>0</v>
      </c>
      <c r="C14" s="48">
        <v>9</v>
      </c>
      <c r="D14" s="100">
        <v>5</v>
      </c>
      <c r="E14" s="100">
        <v>0</v>
      </c>
      <c r="F14" s="133">
        <v>23</v>
      </c>
      <c r="G14" s="106" t="str">
        <f t="shared" si="0"/>
        <v>-</v>
      </c>
      <c r="H14" s="71" t="str">
        <f t="shared" si="1"/>
        <v>-</v>
      </c>
      <c r="I14" s="48" t="s">
        <v>29</v>
      </c>
      <c r="J14" s="46"/>
    </row>
    <row r="15" spans="1:10" ht="14.1" customHeight="1" x14ac:dyDescent="0.2">
      <c r="A15" s="47" t="s">
        <v>12</v>
      </c>
      <c r="B15" s="48">
        <v>14</v>
      </c>
      <c r="C15" s="48">
        <v>25</v>
      </c>
      <c r="D15" s="100">
        <v>41</v>
      </c>
      <c r="E15" s="100">
        <v>51</v>
      </c>
      <c r="F15" s="133">
        <v>145</v>
      </c>
      <c r="G15" s="106">
        <f t="shared" si="0"/>
        <v>1.8431372549019609</v>
      </c>
      <c r="H15" s="71">
        <f t="shared" si="1"/>
        <v>0.79394858391592305</v>
      </c>
      <c r="I15" s="48" t="s">
        <v>13</v>
      </c>
      <c r="J15" s="46"/>
    </row>
    <row r="16" spans="1:10" ht="14.1" customHeight="1" x14ac:dyDescent="0.2">
      <c r="A16" s="47" t="s">
        <v>23</v>
      </c>
      <c r="B16" s="48">
        <v>70</v>
      </c>
      <c r="C16" s="48">
        <v>70</v>
      </c>
      <c r="D16" s="100">
        <v>59</v>
      </c>
      <c r="E16" s="100">
        <v>97</v>
      </c>
      <c r="F16" s="133">
        <v>112</v>
      </c>
      <c r="G16" s="106">
        <f t="shared" si="0"/>
        <v>0.15463917525773185</v>
      </c>
      <c r="H16" s="71">
        <f t="shared" si="1"/>
        <v>0.12468265038069815</v>
      </c>
      <c r="I16" s="48" t="s">
        <v>24</v>
      </c>
      <c r="J16" s="46"/>
    </row>
    <row r="17" spans="1:10" ht="14.1" customHeight="1" x14ac:dyDescent="0.2">
      <c r="A17" s="47" t="s">
        <v>22</v>
      </c>
      <c r="B17" s="48">
        <v>15</v>
      </c>
      <c r="C17" s="48">
        <v>0</v>
      </c>
      <c r="D17" s="100">
        <v>18</v>
      </c>
      <c r="E17" s="100">
        <v>10</v>
      </c>
      <c r="F17" s="133">
        <v>10</v>
      </c>
      <c r="G17" s="106">
        <f t="shared" si="0"/>
        <v>0</v>
      </c>
      <c r="H17" s="71">
        <f t="shared" si="1"/>
        <v>-9.6397996390155227E-2</v>
      </c>
      <c r="I17" s="48" t="s">
        <v>22</v>
      </c>
      <c r="J17" s="46"/>
    </row>
    <row r="18" spans="1:10" ht="14.1" customHeight="1" x14ac:dyDescent="0.2">
      <c r="A18" s="47" t="s">
        <v>20</v>
      </c>
      <c r="B18" s="48">
        <v>0</v>
      </c>
      <c r="C18" s="48">
        <v>0</v>
      </c>
      <c r="D18" s="100">
        <v>0</v>
      </c>
      <c r="E18" s="100">
        <v>6</v>
      </c>
      <c r="F18" s="133">
        <v>8</v>
      </c>
      <c r="G18" s="106">
        <f t="shared" si="0"/>
        <v>0.33333333333333326</v>
      </c>
      <c r="H18" s="71" t="str">
        <f t="shared" si="1"/>
        <v>-</v>
      </c>
      <c r="I18" s="48" t="s">
        <v>21</v>
      </c>
      <c r="J18" s="46"/>
    </row>
    <row r="19" spans="1:10" ht="14.1" customHeight="1" x14ac:dyDescent="0.2">
      <c r="A19" s="47" t="s">
        <v>30</v>
      </c>
      <c r="B19" s="48">
        <v>12</v>
      </c>
      <c r="C19" s="48">
        <v>20</v>
      </c>
      <c r="D19" s="100">
        <v>16</v>
      </c>
      <c r="E19" s="100">
        <v>19</v>
      </c>
      <c r="F19" s="133">
        <v>24</v>
      </c>
      <c r="G19" s="106">
        <f t="shared" si="0"/>
        <v>0.26315789473684204</v>
      </c>
      <c r="H19" s="71">
        <f t="shared" si="1"/>
        <v>0.18920711500272103</v>
      </c>
      <c r="I19" s="48" t="s">
        <v>31</v>
      </c>
      <c r="J19" s="46"/>
    </row>
    <row r="20" spans="1:10" ht="14.1" customHeight="1" x14ac:dyDescent="0.2">
      <c r="A20" s="47" t="s">
        <v>77</v>
      </c>
      <c r="B20" s="48">
        <v>8</v>
      </c>
      <c r="C20" s="48">
        <v>27</v>
      </c>
      <c r="D20" s="100">
        <v>32</v>
      </c>
      <c r="E20" s="100">
        <v>42</v>
      </c>
      <c r="F20" s="133">
        <v>68</v>
      </c>
      <c r="G20" s="106">
        <f t="shared" si="0"/>
        <v>0.61904761904761907</v>
      </c>
      <c r="H20" s="71">
        <f t="shared" si="1"/>
        <v>0.70747648517414441</v>
      </c>
      <c r="I20" s="48" t="s">
        <v>78</v>
      </c>
      <c r="J20" s="46"/>
    </row>
    <row r="21" spans="1:10" ht="14.1" customHeight="1" x14ac:dyDescent="0.2">
      <c r="A21" s="47" t="s">
        <v>87</v>
      </c>
      <c r="B21" s="48">
        <v>42</v>
      </c>
      <c r="C21" s="48">
        <v>46</v>
      </c>
      <c r="D21" s="100">
        <v>25</v>
      </c>
      <c r="E21" s="100">
        <v>38</v>
      </c>
      <c r="F21" s="70">
        <v>35</v>
      </c>
      <c r="G21" s="106">
        <f t="shared" si="0"/>
        <v>-7.8947368421052655E-2</v>
      </c>
      <c r="H21" s="71">
        <f t="shared" si="1"/>
        <v>-4.4557207795633214E-2</v>
      </c>
      <c r="I21" s="48" t="s">
        <v>36</v>
      </c>
      <c r="J21" s="46"/>
    </row>
    <row r="22" spans="1:10" ht="14.1" customHeight="1" x14ac:dyDescent="0.2">
      <c r="A22" s="47" t="s">
        <v>79</v>
      </c>
      <c r="B22" s="48">
        <v>4</v>
      </c>
      <c r="C22" s="48">
        <v>14</v>
      </c>
      <c r="D22" s="100">
        <v>65</v>
      </c>
      <c r="E22" s="100">
        <v>18</v>
      </c>
      <c r="F22" s="133">
        <v>61</v>
      </c>
      <c r="G22" s="106">
        <f t="shared" si="0"/>
        <v>2.3888888888888888</v>
      </c>
      <c r="H22" s="71">
        <f t="shared" si="1"/>
        <v>0.97613887112048059</v>
      </c>
      <c r="I22" s="48" t="s">
        <v>80</v>
      </c>
      <c r="J22" s="46"/>
    </row>
    <row r="23" spans="1:10" ht="14.1" customHeight="1" x14ac:dyDescent="0.2">
      <c r="A23" s="47" t="s">
        <v>115</v>
      </c>
      <c r="B23" s="48">
        <v>13</v>
      </c>
      <c r="C23" s="48">
        <v>4</v>
      </c>
      <c r="D23" s="100">
        <v>33</v>
      </c>
      <c r="E23" s="100">
        <v>4</v>
      </c>
      <c r="F23" s="133">
        <v>9</v>
      </c>
      <c r="G23" s="106">
        <f t="shared" si="0"/>
        <v>1.25</v>
      </c>
      <c r="H23" s="71">
        <f t="shared" si="1"/>
        <v>-8.7832090929611972E-2</v>
      </c>
      <c r="I23" s="48" t="s">
        <v>118</v>
      </c>
      <c r="J23" s="46"/>
    </row>
    <row r="24" spans="1:10" ht="14.1" customHeight="1" x14ac:dyDescent="0.2">
      <c r="A24" s="47" t="s">
        <v>32</v>
      </c>
      <c r="B24" s="48">
        <v>22</v>
      </c>
      <c r="C24" s="48">
        <v>70</v>
      </c>
      <c r="D24" s="100">
        <v>14</v>
      </c>
      <c r="E24" s="100">
        <v>18</v>
      </c>
      <c r="F24" s="133">
        <v>30</v>
      </c>
      <c r="G24" s="106">
        <f t="shared" si="0"/>
        <v>0.66666666666666674</v>
      </c>
      <c r="H24" s="71">
        <f t="shared" si="1"/>
        <v>8.0624086462209199E-2</v>
      </c>
      <c r="I24" s="48" t="s">
        <v>33</v>
      </c>
      <c r="J24" s="46"/>
    </row>
    <row r="25" spans="1:10" ht="14.1" customHeight="1" x14ac:dyDescent="0.2">
      <c r="A25" s="47" t="s">
        <v>34</v>
      </c>
      <c r="B25" s="48">
        <v>378</v>
      </c>
      <c r="C25" s="48">
        <v>383</v>
      </c>
      <c r="D25" s="100">
        <v>342</v>
      </c>
      <c r="E25" s="100">
        <v>486</v>
      </c>
      <c r="F25" s="70">
        <v>360</v>
      </c>
      <c r="G25" s="106">
        <f t="shared" si="0"/>
        <v>-0.2592592592592593</v>
      </c>
      <c r="H25" s="71">
        <f t="shared" si="1"/>
        <v>-1.212345257692593E-2</v>
      </c>
      <c r="I25" s="48" t="s">
        <v>35</v>
      </c>
      <c r="J25" s="46"/>
    </row>
    <row r="26" spans="1:10" ht="14.1" customHeight="1" x14ac:dyDescent="0.2">
      <c r="A26" s="47" t="s">
        <v>37</v>
      </c>
      <c r="B26" s="48">
        <v>9</v>
      </c>
      <c r="C26" s="48">
        <v>30</v>
      </c>
      <c r="D26" s="100">
        <v>6</v>
      </c>
      <c r="E26" s="100">
        <v>40</v>
      </c>
      <c r="F26" s="70">
        <v>41</v>
      </c>
      <c r="G26" s="106">
        <f t="shared" si="0"/>
        <v>2.4999999999999911E-2</v>
      </c>
      <c r="H26" s="71">
        <f t="shared" si="1"/>
        <v>0.46094994637425879</v>
      </c>
      <c r="I26" s="48" t="s">
        <v>38</v>
      </c>
      <c r="J26" s="46"/>
    </row>
    <row r="27" spans="1:10" ht="14.1" customHeight="1" x14ac:dyDescent="0.2">
      <c r="A27" s="47" t="s">
        <v>39</v>
      </c>
      <c r="B27" s="48">
        <v>161</v>
      </c>
      <c r="C27" s="48">
        <v>124</v>
      </c>
      <c r="D27" s="100">
        <v>173</v>
      </c>
      <c r="E27" s="100">
        <v>186</v>
      </c>
      <c r="F27" s="70">
        <v>138</v>
      </c>
      <c r="G27" s="106">
        <f t="shared" si="0"/>
        <v>-0.25806451612903225</v>
      </c>
      <c r="H27" s="71">
        <f t="shared" si="1"/>
        <v>-3.7804541804238534E-2</v>
      </c>
      <c r="I27" s="48" t="s">
        <v>40</v>
      </c>
      <c r="J27" s="46"/>
    </row>
    <row r="28" spans="1:10" ht="14.1" customHeight="1" x14ac:dyDescent="0.2">
      <c r="A28" s="47" t="s">
        <v>41</v>
      </c>
      <c r="B28" s="48">
        <v>11</v>
      </c>
      <c r="C28" s="48">
        <v>11</v>
      </c>
      <c r="D28" s="100">
        <v>10</v>
      </c>
      <c r="E28" s="100">
        <v>6</v>
      </c>
      <c r="F28" s="70">
        <v>15</v>
      </c>
      <c r="G28" s="106">
        <f t="shared" si="0"/>
        <v>1.5</v>
      </c>
      <c r="H28" s="71">
        <f t="shared" si="1"/>
        <v>8.0624086462209199E-2</v>
      </c>
      <c r="I28" s="48" t="s">
        <v>41</v>
      </c>
      <c r="J28" s="46"/>
    </row>
    <row r="29" spans="1:10" ht="14.1" customHeight="1" x14ac:dyDescent="0.2">
      <c r="A29" s="47" t="s">
        <v>42</v>
      </c>
      <c r="B29" s="48">
        <v>8</v>
      </c>
      <c r="C29" s="48">
        <v>0</v>
      </c>
      <c r="D29" s="100">
        <v>0</v>
      </c>
      <c r="E29" s="100">
        <v>8</v>
      </c>
      <c r="F29" s="133">
        <v>0</v>
      </c>
      <c r="G29" s="106">
        <f t="shared" si="0"/>
        <v>-1</v>
      </c>
      <c r="H29" s="71">
        <f t="shared" si="1"/>
        <v>-1</v>
      </c>
      <c r="I29" s="48" t="s">
        <v>42</v>
      </c>
      <c r="J29" s="46"/>
    </row>
    <row r="30" spans="1:10" ht="14.1" customHeight="1" x14ac:dyDescent="0.2">
      <c r="A30" s="47" t="s">
        <v>81</v>
      </c>
      <c r="B30" s="48">
        <v>9</v>
      </c>
      <c r="C30" s="48">
        <v>0</v>
      </c>
      <c r="D30" s="100">
        <v>12</v>
      </c>
      <c r="E30" s="100">
        <v>9</v>
      </c>
      <c r="F30" s="133">
        <v>7</v>
      </c>
      <c r="G30" s="106">
        <f t="shared" si="0"/>
        <v>-0.22222222222222221</v>
      </c>
      <c r="H30" s="71">
        <f t="shared" si="1"/>
        <v>-6.0895584246247525E-2</v>
      </c>
      <c r="I30" s="48" t="s">
        <v>81</v>
      </c>
      <c r="J30" s="46"/>
    </row>
    <row r="31" spans="1:10" ht="14.1" customHeight="1" x14ac:dyDescent="0.2">
      <c r="A31" s="47" t="s">
        <v>82</v>
      </c>
      <c r="B31" s="48">
        <v>0</v>
      </c>
      <c r="C31" s="48">
        <v>19</v>
      </c>
      <c r="D31" s="100">
        <v>7</v>
      </c>
      <c r="E31" s="100">
        <v>4</v>
      </c>
      <c r="F31" s="133">
        <v>8</v>
      </c>
      <c r="G31" s="106">
        <f t="shared" si="0"/>
        <v>1</v>
      </c>
      <c r="H31" s="71" t="str">
        <f t="shared" si="1"/>
        <v>-</v>
      </c>
      <c r="I31" s="48" t="s">
        <v>82</v>
      </c>
      <c r="J31" s="46"/>
    </row>
    <row r="32" spans="1:10" ht="14.1" customHeight="1" x14ac:dyDescent="0.2">
      <c r="A32" s="47" t="s">
        <v>83</v>
      </c>
      <c r="B32" s="48">
        <v>149</v>
      </c>
      <c r="C32" s="48">
        <v>107</v>
      </c>
      <c r="D32" s="100">
        <v>151</v>
      </c>
      <c r="E32" s="100">
        <v>176</v>
      </c>
      <c r="F32" s="133">
        <v>211</v>
      </c>
      <c r="G32" s="106">
        <f t="shared" si="0"/>
        <v>0.19886363636363646</v>
      </c>
      <c r="H32" s="71">
        <f t="shared" si="1"/>
        <v>9.0872633219782895E-2</v>
      </c>
      <c r="I32" s="48" t="s">
        <v>84</v>
      </c>
      <c r="J32" s="46"/>
    </row>
    <row r="33" spans="1:10" ht="14.1" customHeight="1" x14ac:dyDescent="0.2">
      <c r="A33" s="47" t="s">
        <v>85</v>
      </c>
      <c r="B33" s="48">
        <v>0</v>
      </c>
      <c r="C33" s="48">
        <v>0</v>
      </c>
      <c r="D33" s="100">
        <v>5</v>
      </c>
      <c r="E33" s="100">
        <v>0</v>
      </c>
      <c r="F33" s="100">
        <v>71</v>
      </c>
      <c r="G33" s="106" t="str">
        <f t="shared" si="0"/>
        <v>-</v>
      </c>
      <c r="H33" s="71" t="str">
        <f t="shared" si="1"/>
        <v>-</v>
      </c>
      <c r="I33" s="48" t="s">
        <v>86</v>
      </c>
      <c r="J33" s="46"/>
    </row>
    <row r="34" spans="1:10" ht="14.1" customHeight="1" x14ac:dyDescent="0.2">
      <c r="A34" s="47" t="s">
        <v>116</v>
      </c>
      <c r="B34" s="48">
        <v>20</v>
      </c>
      <c r="C34" s="48">
        <v>0</v>
      </c>
      <c r="D34" s="100">
        <v>6</v>
      </c>
      <c r="E34" s="100">
        <v>21</v>
      </c>
      <c r="F34" s="100">
        <v>16</v>
      </c>
      <c r="G34" s="106">
        <f t="shared" si="0"/>
        <v>-0.23809523809523814</v>
      </c>
      <c r="H34" s="71">
        <f t="shared" si="1"/>
        <v>-5.4258390996824168E-2</v>
      </c>
      <c r="I34" s="48" t="s">
        <v>119</v>
      </c>
      <c r="J34" s="46"/>
    </row>
    <row r="35" spans="1:10" ht="14.1" customHeight="1" x14ac:dyDescent="0.2">
      <c r="A35" s="47" t="s">
        <v>117</v>
      </c>
      <c r="B35" s="48">
        <v>0</v>
      </c>
      <c r="C35" s="48">
        <v>0</v>
      </c>
      <c r="D35" s="100">
        <v>3</v>
      </c>
      <c r="E35" s="100">
        <v>4</v>
      </c>
      <c r="F35" s="100">
        <v>27</v>
      </c>
      <c r="G35" s="106">
        <f t="shared" si="0"/>
        <v>5.75</v>
      </c>
      <c r="H35" s="71" t="str">
        <f t="shared" si="1"/>
        <v>-</v>
      </c>
      <c r="I35" s="48" t="s">
        <v>120</v>
      </c>
      <c r="J35" s="46"/>
    </row>
    <row r="36" spans="1:10" ht="14.1" customHeight="1" x14ac:dyDescent="0.2">
      <c r="A36" s="47" t="s">
        <v>43</v>
      </c>
      <c r="B36" s="108">
        <f t="shared" ref="B36:E36" si="2">B38-SUM(B5:B35)</f>
        <v>167</v>
      </c>
      <c r="C36" s="108">
        <f t="shared" si="2"/>
        <v>105</v>
      </c>
      <c r="D36" s="108">
        <f t="shared" si="2"/>
        <v>116</v>
      </c>
      <c r="E36" s="108">
        <f t="shared" si="2"/>
        <v>218</v>
      </c>
      <c r="F36" s="108">
        <v>312</v>
      </c>
      <c r="G36" s="106">
        <f t="shared" si="0"/>
        <v>0.4311926605504588</v>
      </c>
      <c r="H36" s="71">
        <f t="shared" si="1"/>
        <v>0.1691211864088602</v>
      </c>
      <c r="I36" s="48" t="s">
        <v>44</v>
      </c>
      <c r="J36" s="46"/>
    </row>
    <row r="37" spans="1:10" ht="14.1" customHeight="1" x14ac:dyDescent="0.2">
      <c r="A37" s="118" t="s">
        <v>45</v>
      </c>
      <c r="B37" s="120">
        <v>239856</v>
      </c>
      <c r="C37" s="120">
        <v>197504</v>
      </c>
      <c r="D37" s="79">
        <v>209740</v>
      </c>
      <c r="E37" s="79">
        <v>203908</v>
      </c>
      <c r="F37" s="79">
        <v>187999</v>
      </c>
      <c r="G37" s="84">
        <f t="shared" si="0"/>
        <v>-7.8020479824234434E-2</v>
      </c>
      <c r="H37" s="85">
        <f t="shared" si="1"/>
        <v>-5.9083167083842314E-2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443173</v>
      </c>
      <c r="C38" s="120">
        <v>412714</v>
      </c>
      <c r="D38" s="81">
        <v>388132</v>
      </c>
      <c r="E38" s="81">
        <v>388303</v>
      </c>
      <c r="F38" s="81">
        <v>368665</v>
      </c>
      <c r="G38" s="84">
        <f t="shared" si="0"/>
        <v>-5.0573907489769532E-2</v>
      </c>
      <c r="H38" s="84">
        <f t="shared" si="1"/>
        <v>-4.4975190302353973E-2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6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141</v>
      </c>
      <c r="B1" s="91"/>
      <c r="C1" s="91"/>
      <c r="D1" s="91"/>
      <c r="E1" s="91"/>
      <c r="F1" s="91"/>
      <c r="G1" s="91"/>
      <c r="H1" s="91"/>
      <c r="I1" s="96" t="s">
        <v>51</v>
      </c>
    </row>
    <row r="2" spans="1:10" s="40" customFormat="1" ht="18.75" customHeight="1" x14ac:dyDescent="0.3">
      <c r="A2" s="75" t="s">
        <v>142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45">
        <v>0</v>
      </c>
      <c r="C5" s="45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45" t="s">
        <v>5</v>
      </c>
      <c r="J5" s="46"/>
    </row>
    <row r="6" spans="1:10" ht="14.1" customHeight="1" x14ac:dyDescent="0.2">
      <c r="A6" s="47" t="s">
        <v>8</v>
      </c>
      <c r="B6" s="48">
        <v>0</v>
      </c>
      <c r="C6" s="48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48" t="s">
        <v>9</v>
      </c>
      <c r="J6" s="46"/>
    </row>
    <row r="7" spans="1:10" ht="14.1" customHeight="1" x14ac:dyDescent="0.2">
      <c r="A7" s="47" t="s">
        <v>10</v>
      </c>
      <c r="B7" s="48">
        <v>0</v>
      </c>
      <c r="C7" s="48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48" t="s">
        <v>11</v>
      </c>
      <c r="J7" s="46"/>
    </row>
    <row r="8" spans="1:10" ht="14.1" customHeight="1" x14ac:dyDescent="0.2">
      <c r="A8" s="47" t="s">
        <v>6</v>
      </c>
      <c r="B8" s="48">
        <v>0</v>
      </c>
      <c r="C8" s="48">
        <v>0</v>
      </c>
      <c r="D8" s="100">
        <v>0</v>
      </c>
      <c r="E8" s="100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48" t="s">
        <v>7</v>
      </c>
      <c r="J8" s="46"/>
    </row>
    <row r="9" spans="1:10" ht="14.1" customHeight="1" x14ac:dyDescent="0.2">
      <c r="A9" s="47" t="s">
        <v>14</v>
      </c>
      <c r="B9" s="48">
        <v>0</v>
      </c>
      <c r="C9" s="48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48" t="s">
        <v>15</v>
      </c>
      <c r="J9" s="46"/>
    </row>
    <row r="10" spans="1:10" ht="14.1" customHeight="1" x14ac:dyDescent="0.2">
      <c r="A10" s="47" t="s">
        <v>25</v>
      </c>
      <c r="B10" s="48">
        <v>0</v>
      </c>
      <c r="C10" s="48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48" t="s">
        <v>26</v>
      </c>
      <c r="J10" s="46"/>
    </row>
    <row r="11" spans="1:10" ht="14.1" customHeight="1" x14ac:dyDescent="0.2">
      <c r="A11" s="47" t="s">
        <v>16</v>
      </c>
      <c r="B11" s="48">
        <v>0</v>
      </c>
      <c r="C11" s="48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48" t="s">
        <v>17</v>
      </c>
      <c r="J11" s="46"/>
    </row>
    <row r="12" spans="1:10" ht="14.1" customHeight="1" x14ac:dyDescent="0.2">
      <c r="A12" s="47" t="s">
        <v>18</v>
      </c>
      <c r="B12" s="48">
        <v>0</v>
      </c>
      <c r="C12" s="48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48" t="s">
        <v>19</v>
      </c>
      <c r="J12" s="46"/>
    </row>
    <row r="13" spans="1:10" ht="14.1" customHeight="1" x14ac:dyDescent="0.2">
      <c r="A13" s="47" t="s">
        <v>27</v>
      </c>
      <c r="B13" s="48">
        <v>0</v>
      </c>
      <c r="C13" s="48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48" t="s">
        <v>28</v>
      </c>
      <c r="J13" s="46"/>
    </row>
    <row r="14" spans="1:10" ht="14.1" customHeight="1" x14ac:dyDescent="0.2">
      <c r="A14" s="47" t="s">
        <v>29</v>
      </c>
      <c r="B14" s="48">
        <v>0</v>
      </c>
      <c r="C14" s="48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48" t="s">
        <v>29</v>
      </c>
      <c r="J14" s="46"/>
    </row>
    <row r="15" spans="1:10" ht="14.1" customHeight="1" x14ac:dyDescent="0.2">
      <c r="A15" s="47" t="s">
        <v>12</v>
      </c>
      <c r="B15" s="48">
        <v>0</v>
      </c>
      <c r="C15" s="48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48" t="s">
        <v>13</v>
      </c>
      <c r="J15" s="46"/>
    </row>
    <row r="16" spans="1:10" ht="14.1" customHeight="1" x14ac:dyDescent="0.2">
      <c r="A16" s="47" t="s">
        <v>23</v>
      </c>
      <c r="B16" s="48">
        <v>0</v>
      </c>
      <c r="C16" s="48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48" t="s">
        <v>24</v>
      </c>
      <c r="J16" s="46"/>
    </row>
    <row r="17" spans="1:10" ht="14.1" customHeight="1" x14ac:dyDescent="0.2">
      <c r="A17" s="47" t="s">
        <v>22</v>
      </c>
      <c r="B17" s="48">
        <v>0</v>
      </c>
      <c r="C17" s="48">
        <v>0</v>
      </c>
      <c r="D17" s="100">
        <v>0</v>
      </c>
      <c r="E17" s="100">
        <v>0</v>
      </c>
      <c r="F17" s="133">
        <v>0</v>
      </c>
      <c r="G17" s="106" t="str">
        <f t="shared" si="0"/>
        <v>-</v>
      </c>
      <c r="H17" s="71" t="str">
        <f t="shared" si="1"/>
        <v>-</v>
      </c>
      <c r="I17" s="48" t="s">
        <v>22</v>
      </c>
      <c r="J17" s="46"/>
    </row>
    <row r="18" spans="1:10" ht="14.1" customHeight="1" x14ac:dyDescent="0.2">
      <c r="A18" s="47" t="s">
        <v>20</v>
      </c>
      <c r="B18" s="48">
        <v>0</v>
      </c>
      <c r="C18" s="48">
        <v>0</v>
      </c>
      <c r="D18" s="100">
        <v>0</v>
      </c>
      <c r="E18" s="100">
        <v>0</v>
      </c>
      <c r="F18" s="133">
        <v>0</v>
      </c>
      <c r="G18" s="106" t="str">
        <f t="shared" si="0"/>
        <v>-</v>
      </c>
      <c r="H18" s="71" t="str">
        <f t="shared" si="1"/>
        <v>-</v>
      </c>
      <c r="I18" s="48" t="s">
        <v>21</v>
      </c>
      <c r="J18" s="46"/>
    </row>
    <row r="19" spans="1:10" ht="14.1" customHeight="1" x14ac:dyDescent="0.2">
      <c r="A19" s="47" t="s">
        <v>30</v>
      </c>
      <c r="B19" s="48">
        <v>0</v>
      </c>
      <c r="C19" s="48">
        <v>0</v>
      </c>
      <c r="D19" s="100">
        <v>0</v>
      </c>
      <c r="E19" s="100">
        <v>0</v>
      </c>
      <c r="F19" s="133">
        <v>0</v>
      </c>
      <c r="G19" s="106" t="str">
        <f t="shared" si="0"/>
        <v>-</v>
      </c>
      <c r="H19" s="71" t="str">
        <f t="shared" si="1"/>
        <v>-</v>
      </c>
      <c r="I19" s="48" t="s">
        <v>31</v>
      </c>
      <c r="J19" s="46"/>
    </row>
    <row r="20" spans="1:10" ht="14.1" customHeight="1" x14ac:dyDescent="0.2">
      <c r="A20" s="47" t="s">
        <v>77</v>
      </c>
      <c r="B20" s="48">
        <v>0</v>
      </c>
      <c r="C20" s="48">
        <v>0</v>
      </c>
      <c r="D20" s="100">
        <v>0</v>
      </c>
      <c r="E20" s="100">
        <v>0</v>
      </c>
      <c r="F20" s="133">
        <v>0</v>
      </c>
      <c r="G20" s="106" t="str">
        <f t="shared" si="0"/>
        <v>-</v>
      </c>
      <c r="H20" s="71" t="str">
        <f t="shared" si="1"/>
        <v>-</v>
      </c>
      <c r="I20" s="48" t="s">
        <v>78</v>
      </c>
      <c r="J20" s="46"/>
    </row>
    <row r="21" spans="1:10" ht="14.1" customHeight="1" x14ac:dyDescent="0.2">
      <c r="A21" s="47" t="s">
        <v>87</v>
      </c>
      <c r="B21" s="48">
        <v>0</v>
      </c>
      <c r="C21" s="48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48" t="s">
        <v>36</v>
      </c>
      <c r="J21" s="46"/>
    </row>
    <row r="22" spans="1:10" ht="14.1" customHeight="1" x14ac:dyDescent="0.2">
      <c r="A22" s="47" t="s">
        <v>79</v>
      </c>
      <c r="B22" s="48">
        <v>0</v>
      </c>
      <c r="C22" s="48">
        <v>0</v>
      </c>
      <c r="D22" s="100">
        <v>0</v>
      </c>
      <c r="E22" s="100">
        <v>0</v>
      </c>
      <c r="F22" s="133">
        <v>0</v>
      </c>
      <c r="G22" s="106" t="str">
        <f t="shared" si="0"/>
        <v>-</v>
      </c>
      <c r="H22" s="71" t="str">
        <f t="shared" si="1"/>
        <v>-</v>
      </c>
      <c r="I22" s="48" t="s">
        <v>80</v>
      </c>
      <c r="J22" s="46"/>
    </row>
    <row r="23" spans="1:10" ht="14.1" customHeight="1" x14ac:dyDescent="0.2">
      <c r="A23" s="47" t="s">
        <v>115</v>
      </c>
      <c r="B23" s="48">
        <v>0</v>
      </c>
      <c r="C23" s="48">
        <v>0</v>
      </c>
      <c r="D23" s="100">
        <v>0</v>
      </c>
      <c r="E23" s="100">
        <v>0</v>
      </c>
      <c r="F23" s="133">
        <v>0</v>
      </c>
      <c r="G23" s="106" t="str">
        <f t="shared" si="0"/>
        <v>-</v>
      </c>
      <c r="H23" s="71" t="str">
        <f t="shared" si="1"/>
        <v>-</v>
      </c>
      <c r="I23" s="48" t="s">
        <v>118</v>
      </c>
      <c r="J23" s="46"/>
    </row>
    <row r="24" spans="1:10" ht="14.1" customHeight="1" x14ac:dyDescent="0.2">
      <c r="A24" s="47" t="s">
        <v>32</v>
      </c>
      <c r="B24" s="48">
        <v>0</v>
      </c>
      <c r="C24" s="48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48" t="s">
        <v>33</v>
      </c>
      <c r="J24" s="46"/>
    </row>
    <row r="25" spans="1:10" ht="14.1" customHeight="1" x14ac:dyDescent="0.2">
      <c r="A25" s="47" t="s">
        <v>34</v>
      </c>
      <c r="B25" s="48">
        <v>0</v>
      </c>
      <c r="C25" s="48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48" t="s">
        <v>35</v>
      </c>
      <c r="J25" s="46"/>
    </row>
    <row r="26" spans="1:10" ht="14.1" customHeight="1" x14ac:dyDescent="0.2">
      <c r="A26" s="47" t="s">
        <v>37</v>
      </c>
      <c r="B26" s="48">
        <v>0</v>
      </c>
      <c r="C26" s="48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48" t="s">
        <v>38</v>
      </c>
      <c r="J26" s="46"/>
    </row>
    <row r="27" spans="1:10" ht="14.1" customHeight="1" x14ac:dyDescent="0.2">
      <c r="A27" s="47" t="s">
        <v>39</v>
      </c>
      <c r="B27" s="48">
        <v>0</v>
      </c>
      <c r="C27" s="48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48" t="s">
        <v>40</v>
      </c>
      <c r="J27" s="46"/>
    </row>
    <row r="28" spans="1:10" ht="14.1" customHeight="1" x14ac:dyDescent="0.2">
      <c r="A28" s="47" t="s">
        <v>41</v>
      </c>
      <c r="B28" s="48">
        <v>0</v>
      </c>
      <c r="C28" s="48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48" t="s">
        <v>41</v>
      </c>
      <c r="J28" s="46"/>
    </row>
    <row r="29" spans="1:10" ht="14.1" customHeight="1" x14ac:dyDescent="0.2">
      <c r="A29" s="47" t="s">
        <v>42</v>
      </c>
      <c r="B29" s="48">
        <v>0</v>
      </c>
      <c r="C29" s="48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48" t="s">
        <v>42</v>
      </c>
      <c r="J29" s="46"/>
    </row>
    <row r="30" spans="1:10" ht="14.1" customHeight="1" x14ac:dyDescent="0.2">
      <c r="A30" s="47" t="s">
        <v>81</v>
      </c>
      <c r="B30" s="48">
        <v>0</v>
      </c>
      <c r="C30" s="48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48" t="s">
        <v>81</v>
      </c>
      <c r="J30" s="46"/>
    </row>
    <row r="31" spans="1:10" ht="14.1" customHeight="1" x14ac:dyDescent="0.2">
      <c r="A31" s="47" t="s">
        <v>82</v>
      </c>
      <c r="B31" s="48">
        <v>0</v>
      </c>
      <c r="C31" s="48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48" t="s">
        <v>82</v>
      </c>
      <c r="J31" s="46"/>
    </row>
    <row r="32" spans="1:10" ht="14.1" customHeight="1" x14ac:dyDescent="0.2">
      <c r="A32" s="47" t="s">
        <v>83</v>
      </c>
      <c r="B32" s="48">
        <v>0</v>
      </c>
      <c r="C32" s="48">
        <v>0</v>
      </c>
      <c r="D32" s="100">
        <v>0</v>
      </c>
      <c r="E32" s="100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48" t="s">
        <v>84</v>
      </c>
      <c r="J32" s="46"/>
    </row>
    <row r="33" spans="1:10" ht="14.1" customHeight="1" x14ac:dyDescent="0.2">
      <c r="A33" s="47" t="s">
        <v>85</v>
      </c>
      <c r="B33" s="48">
        <v>0</v>
      </c>
      <c r="C33" s="48">
        <v>0</v>
      </c>
      <c r="D33" s="100">
        <v>0</v>
      </c>
      <c r="E33" s="100">
        <v>0</v>
      </c>
      <c r="F33" s="133">
        <v>0</v>
      </c>
      <c r="G33" s="106" t="str">
        <f t="shared" si="0"/>
        <v>-</v>
      </c>
      <c r="H33" s="71" t="str">
        <f t="shared" si="1"/>
        <v>-</v>
      </c>
      <c r="I33" s="48" t="s">
        <v>86</v>
      </c>
      <c r="J33" s="46"/>
    </row>
    <row r="34" spans="1:10" ht="14.1" customHeight="1" x14ac:dyDescent="0.2">
      <c r="A34" s="47" t="s">
        <v>116</v>
      </c>
      <c r="B34" s="48">
        <v>0</v>
      </c>
      <c r="C34" s="48">
        <v>0</v>
      </c>
      <c r="D34" s="100">
        <v>0</v>
      </c>
      <c r="E34" s="100">
        <v>0</v>
      </c>
      <c r="F34" s="133">
        <v>0</v>
      </c>
      <c r="G34" s="106" t="str">
        <f t="shared" si="0"/>
        <v>-</v>
      </c>
      <c r="H34" s="71" t="str">
        <f t="shared" si="1"/>
        <v>-</v>
      </c>
      <c r="I34" s="48" t="s">
        <v>119</v>
      </c>
      <c r="J34" s="46"/>
    </row>
    <row r="35" spans="1:10" ht="14.1" customHeight="1" x14ac:dyDescent="0.2">
      <c r="A35" s="47" t="s">
        <v>117</v>
      </c>
      <c r="B35" s="48">
        <v>0</v>
      </c>
      <c r="C35" s="48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48" t="s">
        <v>120</v>
      </c>
      <c r="J35" s="46"/>
    </row>
    <row r="36" spans="1:10" ht="14.1" customHeight="1" x14ac:dyDescent="0.2">
      <c r="A36" s="47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48" t="s">
        <v>44</v>
      </c>
      <c r="J36" s="46"/>
    </row>
    <row r="37" spans="1:10" ht="14.1" customHeight="1" x14ac:dyDescent="0.2">
      <c r="A37" s="118" t="s">
        <v>45</v>
      </c>
      <c r="B37" s="120">
        <v>0</v>
      </c>
      <c r="C37" s="120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0</v>
      </c>
      <c r="C38" s="120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6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141</v>
      </c>
      <c r="B1" s="91"/>
      <c r="C1" s="91"/>
      <c r="D1" s="91"/>
      <c r="E1" s="91"/>
      <c r="F1" s="91"/>
      <c r="G1" s="91"/>
      <c r="H1" s="91"/>
      <c r="I1" s="96" t="s">
        <v>54</v>
      </c>
    </row>
    <row r="2" spans="1:10" s="40" customFormat="1" ht="18.75" customHeight="1" x14ac:dyDescent="0.3">
      <c r="A2" s="75" t="s">
        <v>142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45">
        <v>0</v>
      </c>
      <c r="C5" s="45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45" t="s">
        <v>5</v>
      </c>
      <c r="J5" s="46"/>
    </row>
    <row r="6" spans="1:10" ht="14.1" customHeight="1" x14ac:dyDescent="0.2">
      <c r="A6" s="47" t="s">
        <v>8</v>
      </c>
      <c r="B6" s="48">
        <v>0</v>
      </c>
      <c r="C6" s="48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48" t="s">
        <v>9</v>
      </c>
      <c r="J6" s="46"/>
    </row>
    <row r="7" spans="1:10" ht="14.1" customHeight="1" x14ac:dyDescent="0.2">
      <c r="A7" s="47" t="s">
        <v>10</v>
      </c>
      <c r="B7" s="48">
        <v>0</v>
      </c>
      <c r="C7" s="48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48" t="s">
        <v>11</v>
      </c>
      <c r="J7" s="46"/>
    </row>
    <row r="8" spans="1:10" ht="14.1" customHeight="1" x14ac:dyDescent="0.2">
      <c r="A8" s="47" t="s">
        <v>6</v>
      </c>
      <c r="B8" s="48">
        <v>0</v>
      </c>
      <c r="C8" s="48">
        <v>0</v>
      </c>
      <c r="D8" s="100">
        <v>0</v>
      </c>
      <c r="E8" s="100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48" t="s">
        <v>7</v>
      </c>
      <c r="J8" s="46"/>
    </row>
    <row r="9" spans="1:10" ht="14.1" customHeight="1" x14ac:dyDescent="0.2">
      <c r="A9" s="47" t="s">
        <v>14</v>
      </c>
      <c r="B9" s="48">
        <v>0</v>
      </c>
      <c r="C9" s="48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48" t="s">
        <v>15</v>
      </c>
      <c r="J9" s="46"/>
    </row>
    <row r="10" spans="1:10" ht="14.1" customHeight="1" x14ac:dyDescent="0.2">
      <c r="A10" s="47" t="s">
        <v>25</v>
      </c>
      <c r="B10" s="48">
        <v>0</v>
      </c>
      <c r="C10" s="48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48" t="s">
        <v>26</v>
      </c>
      <c r="J10" s="46"/>
    </row>
    <row r="11" spans="1:10" ht="14.1" customHeight="1" x14ac:dyDescent="0.2">
      <c r="A11" s="47" t="s">
        <v>16</v>
      </c>
      <c r="B11" s="48">
        <v>0</v>
      </c>
      <c r="C11" s="48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48" t="s">
        <v>17</v>
      </c>
      <c r="J11" s="46"/>
    </row>
    <row r="12" spans="1:10" ht="14.1" customHeight="1" x14ac:dyDescent="0.2">
      <c r="A12" s="47" t="s">
        <v>18</v>
      </c>
      <c r="B12" s="48">
        <v>0</v>
      </c>
      <c r="C12" s="48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48" t="s">
        <v>19</v>
      </c>
      <c r="J12" s="46"/>
    </row>
    <row r="13" spans="1:10" ht="14.1" customHeight="1" x14ac:dyDescent="0.2">
      <c r="A13" s="47" t="s">
        <v>27</v>
      </c>
      <c r="B13" s="48">
        <v>0</v>
      </c>
      <c r="C13" s="48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48" t="s">
        <v>28</v>
      </c>
      <c r="J13" s="46"/>
    </row>
    <row r="14" spans="1:10" ht="14.1" customHeight="1" x14ac:dyDescent="0.2">
      <c r="A14" s="47" t="s">
        <v>29</v>
      </c>
      <c r="B14" s="48">
        <v>0</v>
      </c>
      <c r="C14" s="48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48" t="s">
        <v>29</v>
      </c>
      <c r="J14" s="46"/>
    </row>
    <row r="15" spans="1:10" ht="14.1" customHeight="1" x14ac:dyDescent="0.2">
      <c r="A15" s="47" t="s">
        <v>12</v>
      </c>
      <c r="B15" s="48">
        <v>0</v>
      </c>
      <c r="C15" s="48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48" t="s">
        <v>13</v>
      </c>
      <c r="J15" s="46"/>
    </row>
    <row r="16" spans="1:10" ht="14.1" customHeight="1" x14ac:dyDescent="0.2">
      <c r="A16" s="47" t="s">
        <v>23</v>
      </c>
      <c r="B16" s="48">
        <v>0</v>
      </c>
      <c r="C16" s="48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48" t="s">
        <v>24</v>
      </c>
      <c r="J16" s="46"/>
    </row>
    <row r="17" spans="1:10" ht="14.1" customHeight="1" x14ac:dyDescent="0.2">
      <c r="A17" s="47" t="s">
        <v>22</v>
      </c>
      <c r="B17" s="48">
        <v>0</v>
      </c>
      <c r="C17" s="48">
        <v>0</v>
      </c>
      <c r="D17" s="100">
        <v>0</v>
      </c>
      <c r="E17" s="100">
        <v>0</v>
      </c>
      <c r="F17" s="133">
        <v>0</v>
      </c>
      <c r="G17" s="106" t="str">
        <f t="shared" si="0"/>
        <v>-</v>
      </c>
      <c r="H17" s="71" t="str">
        <f t="shared" si="1"/>
        <v>-</v>
      </c>
      <c r="I17" s="48" t="s">
        <v>22</v>
      </c>
      <c r="J17" s="46"/>
    </row>
    <row r="18" spans="1:10" ht="14.1" customHeight="1" x14ac:dyDescent="0.2">
      <c r="A18" s="47" t="s">
        <v>20</v>
      </c>
      <c r="B18" s="48">
        <v>0</v>
      </c>
      <c r="C18" s="48">
        <v>0</v>
      </c>
      <c r="D18" s="100">
        <v>0</v>
      </c>
      <c r="E18" s="100">
        <v>0</v>
      </c>
      <c r="F18" s="133">
        <v>0</v>
      </c>
      <c r="G18" s="106" t="str">
        <f t="shared" si="0"/>
        <v>-</v>
      </c>
      <c r="H18" s="71" t="str">
        <f t="shared" si="1"/>
        <v>-</v>
      </c>
      <c r="I18" s="48" t="s">
        <v>21</v>
      </c>
      <c r="J18" s="46"/>
    </row>
    <row r="19" spans="1:10" ht="14.1" customHeight="1" x14ac:dyDescent="0.2">
      <c r="A19" s="47" t="s">
        <v>30</v>
      </c>
      <c r="B19" s="48">
        <v>0</v>
      </c>
      <c r="C19" s="48">
        <v>0</v>
      </c>
      <c r="D19" s="100">
        <v>0</v>
      </c>
      <c r="E19" s="100">
        <v>0</v>
      </c>
      <c r="F19" s="133">
        <v>0</v>
      </c>
      <c r="G19" s="106" t="str">
        <f t="shared" si="0"/>
        <v>-</v>
      </c>
      <c r="H19" s="71" t="str">
        <f t="shared" si="1"/>
        <v>-</v>
      </c>
      <c r="I19" s="48" t="s">
        <v>31</v>
      </c>
      <c r="J19" s="46"/>
    </row>
    <row r="20" spans="1:10" ht="14.1" customHeight="1" x14ac:dyDescent="0.2">
      <c r="A20" s="47" t="s">
        <v>77</v>
      </c>
      <c r="B20" s="48">
        <v>0</v>
      </c>
      <c r="C20" s="48">
        <v>0</v>
      </c>
      <c r="D20" s="100">
        <v>0</v>
      </c>
      <c r="E20" s="100">
        <v>0</v>
      </c>
      <c r="F20" s="133">
        <v>0</v>
      </c>
      <c r="G20" s="106" t="str">
        <f t="shared" si="0"/>
        <v>-</v>
      </c>
      <c r="H20" s="71" t="str">
        <f t="shared" si="1"/>
        <v>-</v>
      </c>
      <c r="I20" s="48" t="s">
        <v>78</v>
      </c>
      <c r="J20" s="46"/>
    </row>
    <row r="21" spans="1:10" ht="14.1" customHeight="1" x14ac:dyDescent="0.2">
      <c r="A21" s="47" t="s">
        <v>87</v>
      </c>
      <c r="B21" s="48">
        <v>0</v>
      </c>
      <c r="C21" s="48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48" t="s">
        <v>36</v>
      </c>
      <c r="J21" s="46"/>
    </row>
    <row r="22" spans="1:10" ht="14.1" customHeight="1" x14ac:dyDescent="0.2">
      <c r="A22" s="47" t="s">
        <v>79</v>
      </c>
      <c r="B22" s="48">
        <v>0</v>
      </c>
      <c r="C22" s="48">
        <v>0</v>
      </c>
      <c r="D22" s="100">
        <v>0</v>
      </c>
      <c r="E22" s="100">
        <v>0</v>
      </c>
      <c r="F22" s="133">
        <v>0</v>
      </c>
      <c r="G22" s="106" t="str">
        <f t="shared" si="0"/>
        <v>-</v>
      </c>
      <c r="H22" s="71" t="str">
        <f t="shared" si="1"/>
        <v>-</v>
      </c>
      <c r="I22" s="48" t="s">
        <v>80</v>
      </c>
      <c r="J22" s="46"/>
    </row>
    <row r="23" spans="1:10" ht="14.1" customHeight="1" x14ac:dyDescent="0.2">
      <c r="A23" s="47" t="s">
        <v>115</v>
      </c>
      <c r="B23" s="48">
        <v>0</v>
      </c>
      <c r="C23" s="48">
        <v>0</v>
      </c>
      <c r="D23" s="100">
        <v>0</v>
      </c>
      <c r="E23" s="100">
        <v>0</v>
      </c>
      <c r="F23" s="133">
        <v>0</v>
      </c>
      <c r="G23" s="106" t="str">
        <f t="shared" si="0"/>
        <v>-</v>
      </c>
      <c r="H23" s="71" t="str">
        <f t="shared" si="1"/>
        <v>-</v>
      </c>
      <c r="I23" s="48" t="s">
        <v>118</v>
      </c>
      <c r="J23" s="46"/>
    </row>
    <row r="24" spans="1:10" ht="14.1" customHeight="1" x14ac:dyDescent="0.2">
      <c r="A24" s="47" t="s">
        <v>32</v>
      </c>
      <c r="B24" s="48">
        <v>0</v>
      </c>
      <c r="C24" s="48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48" t="s">
        <v>33</v>
      </c>
      <c r="J24" s="46"/>
    </row>
    <row r="25" spans="1:10" ht="14.1" customHeight="1" x14ac:dyDescent="0.2">
      <c r="A25" s="47" t="s">
        <v>34</v>
      </c>
      <c r="B25" s="48">
        <v>0</v>
      </c>
      <c r="C25" s="48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48" t="s">
        <v>35</v>
      </c>
      <c r="J25" s="46"/>
    </row>
    <row r="26" spans="1:10" ht="14.1" customHeight="1" x14ac:dyDescent="0.2">
      <c r="A26" s="47" t="s">
        <v>37</v>
      </c>
      <c r="B26" s="48">
        <v>0</v>
      </c>
      <c r="C26" s="48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48" t="s">
        <v>38</v>
      </c>
      <c r="J26" s="46"/>
    </row>
    <row r="27" spans="1:10" ht="14.1" customHeight="1" x14ac:dyDescent="0.2">
      <c r="A27" s="47" t="s">
        <v>39</v>
      </c>
      <c r="B27" s="48">
        <v>0</v>
      </c>
      <c r="C27" s="48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48" t="s">
        <v>40</v>
      </c>
      <c r="J27" s="46"/>
    </row>
    <row r="28" spans="1:10" ht="14.1" customHeight="1" x14ac:dyDescent="0.2">
      <c r="A28" s="47" t="s">
        <v>41</v>
      </c>
      <c r="B28" s="48">
        <v>0</v>
      </c>
      <c r="C28" s="48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48" t="s">
        <v>41</v>
      </c>
      <c r="J28" s="46"/>
    </row>
    <row r="29" spans="1:10" ht="14.1" customHeight="1" x14ac:dyDescent="0.2">
      <c r="A29" s="47" t="s">
        <v>42</v>
      </c>
      <c r="B29" s="48">
        <v>0</v>
      </c>
      <c r="C29" s="48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48" t="s">
        <v>42</v>
      </c>
      <c r="J29" s="46"/>
    </row>
    <row r="30" spans="1:10" ht="14.1" customHeight="1" x14ac:dyDescent="0.2">
      <c r="A30" s="47" t="s">
        <v>81</v>
      </c>
      <c r="B30" s="48">
        <v>0</v>
      </c>
      <c r="C30" s="48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48" t="s">
        <v>81</v>
      </c>
      <c r="J30" s="46"/>
    </row>
    <row r="31" spans="1:10" ht="14.1" customHeight="1" x14ac:dyDescent="0.2">
      <c r="A31" s="47" t="s">
        <v>82</v>
      </c>
      <c r="B31" s="48">
        <v>0</v>
      </c>
      <c r="C31" s="48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48" t="s">
        <v>82</v>
      </c>
      <c r="J31" s="46"/>
    </row>
    <row r="32" spans="1:10" ht="14.1" customHeight="1" x14ac:dyDescent="0.2">
      <c r="A32" s="47" t="s">
        <v>83</v>
      </c>
      <c r="B32" s="48">
        <v>0</v>
      </c>
      <c r="C32" s="48">
        <v>0</v>
      </c>
      <c r="D32" s="100">
        <v>0</v>
      </c>
      <c r="E32" s="100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48" t="s">
        <v>84</v>
      </c>
      <c r="J32" s="46"/>
    </row>
    <row r="33" spans="1:10" ht="14.1" customHeight="1" x14ac:dyDescent="0.2">
      <c r="A33" s="47" t="s">
        <v>85</v>
      </c>
      <c r="B33" s="48">
        <v>0</v>
      </c>
      <c r="C33" s="48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48" t="s">
        <v>86</v>
      </c>
      <c r="J33" s="46"/>
    </row>
    <row r="34" spans="1:10" ht="14.1" customHeight="1" x14ac:dyDescent="0.2">
      <c r="A34" s="47" t="s">
        <v>116</v>
      </c>
      <c r="B34" s="48">
        <v>0</v>
      </c>
      <c r="C34" s="48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48" t="s">
        <v>119</v>
      </c>
      <c r="J34" s="46"/>
    </row>
    <row r="35" spans="1:10" ht="14.1" customHeight="1" x14ac:dyDescent="0.2">
      <c r="A35" s="47" t="s">
        <v>117</v>
      </c>
      <c r="B35" s="48">
        <v>0</v>
      </c>
      <c r="C35" s="48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48" t="s">
        <v>120</v>
      </c>
      <c r="J35" s="46"/>
    </row>
    <row r="36" spans="1:10" ht="14.1" customHeight="1" x14ac:dyDescent="0.2">
      <c r="A36" s="47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48" t="s">
        <v>44</v>
      </c>
      <c r="J36" s="46"/>
    </row>
    <row r="37" spans="1:10" ht="14.1" customHeight="1" x14ac:dyDescent="0.2">
      <c r="A37" s="118" t="s">
        <v>45</v>
      </c>
      <c r="B37" s="120">
        <v>0</v>
      </c>
      <c r="C37" s="120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0</v>
      </c>
      <c r="C38" s="120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6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126</v>
      </c>
      <c r="B1" s="91"/>
      <c r="C1" s="91"/>
      <c r="D1" s="91"/>
      <c r="E1" s="91"/>
      <c r="F1" s="91"/>
      <c r="G1" s="91"/>
      <c r="H1" s="91"/>
      <c r="I1" s="96" t="s">
        <v>51</v>
      </c>
    </row>
    <row r="2" spans="1:10" s="40" customFormat="1" ht="18.75" customHeight="1" x14ac:dyDescent="0.3">
      <c r="A2" s="75" t="s">
        <v>127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30">
        <v>165494</v>
      </c>
      <c r="C5" s="20">
        <v>166860</v>
      </c>
      <c r="D5" s="60">
        <v>196934</v>
      </c>
      <c r="E5" s="61">
        <v>227177</v>
      </c>
      <c r="F5" s="61">
        <v>232721</v>
      </c>
      <c r="G5" s="34">
        <f>IF(E5&gt;0,F5/E5-1,"-")</f>
        <v>2.4403878913798582E-2</v>
      </c>
      <c r="H5" s="35">
        <f>IF(B5&gt;0,((F5/B5)^(1/4)-1),"-")</f>
        <v>8.8963517749909293E-2</v>
      </c>
      <c r="I5" s="45" t="s">
        <v>5</v>
      </c>
      <c r="J5" s="46"/>
    </row>
    <row r="6" spans="1:10" ht="14.1" customHeight="1" x14ac:dyDescent="0.2">
      <c r="A6" s="47" t="s">
        <v>8</v>
      </c>
      <c r="B6" s="18">
        <v>121800</v>
      </c>
      <c r="C6" s="12">
        <v>122109</v>
      </c>
      <c r="D6" s="61">
        <v>130604</v>
      </c>
      <c r="E6" s="61">
        <v>135662</v>
      </c>
      <c r="F6" s="61">
        <v>147241</v>
      </c>
      <c r="G6" s="34">
        <f t="shared" ref="G6:G38" si="0">IF(E6&gt;0,F6/E6-1,"-")</f>
        <v>8.5351830284088326E-2</v>
      </c>
      <c r="H6" s="35">
        <f t="shared" ref="H6:H38" si="1">IF(B6&gt;0,((F6/B6)^(1/4)-1),"-")</f>
        <v>4.8565024587843508E-2</v>
      </c>
      <c r="I6" s="48" t="s">
        <v>9</v>
      </c>
      <c r="J6" s="46"/>
    </row>
    <row r="7" spans="1:10" ht="14.1" customHeight="1" x14ac:dyDescent="0.2">
      <c r="A7" s="47" t="s">
        <v>10</v>
      </c>
      <c r="B7" s="18">
        <v>53995</v>
      </c>
      <c r="C7" s="12">
        <v>51214</v>
      </c>
      <c r="D7" s="61">
        <v>53352</v>
      </c>
      <c r="E7" s="61">
        <v>58048</v>
      </c>
      <c r="F7" s="61">
        <v>56220</v>
      </c>
      <c r="G7" s="34">
        <f t="shared" si="0"/>
        <v>-3.14911797133407E-2</v>
      </c>
      <c r="H7" s="35">
        <f t="shared" si="1"/>
        <v>1.0146408186737732E-2</v>
      </c>
      <c r="I7" s="48" t="s">
        <v>11</v>
      </c>
      <c r="J7" s="46"/>
    </row>
    <row r="8" spans="1:10" ht="14.1" customHeight="1" x14ac:dyDescent="0.2">
      <c r="A8" s="47" t="s">
        <v>6</v>
      </c>
      <c r="B8" s="18">
        <v>45101</v>
      </c>
      <c r="C8" s="12">
        <v>41007</v>
      </c>
      <c r="D8" s="61">
        <v>43165</v>
      </c>
      <c r="E8" s="61">
        <v>45133</v>
      </c>
      <c r="F8" s="61">
        <v>46218</v>
      </c>
      <c r="G8" s="34">
        <f t="shared" si="0"/>
        <v>2.404005938005449E-2</v>
      </c>
      <c r="H8" s="35">
        <f t="shared" si="1"/>
        <v>6.1349706626390166E-3</v>
      </c>
      <c r="I8" s="48" t="s">
        <v>7</v>
      </c>
      <c r="J8" s="46"/>
    </row>
    <row r="9" spans="1:10" ht="14.1" customHeight="1" x14ac:dyDescent="0.2">
      <c r="A9" s="47" t="s">
        <v>14</v>
      </c>
      <c r="B9" s="18">
        <v>51771</v>
      </c>
      <c r="C9" s="12">
        <v>44199</v>
      </c>
      <c r="D9" s="61">
        <v>45001</v>
      </c>
      <c r="E9" s="61">
        <v>43437</v>
      </c>
      <c r="F9" s="61">
        <v>48555</v>
      </c>
      <c r="G9" s="34">
        <f t="shared" si="0"/>
        <v>0.11782581670004832</v>
      </c>
      <c r="H9" s="35">
        <f t="shared" si="1"/>
        <v>-1.5905394471676715E-2</v>
      </c>
      <c r="I9" s="48" t="s">
        <v>15</v>
      </c>
      <c r="J9" s="46"/>
    </row>
    <row r="10" spans="1:10" ht="14.1" customHeight="1" x14ac:dyDescent="0.2">
      <c r="A10" s="47" t="s">
        <v>25</v>
      </c>
      <c r="B10" s="18">
        <v>1550</v>
      </c>
      <c r="C10" s="12">
        <v>1100</v>
      </c>
      <c r="D10" s="61">
        <v>1637</v>
      </c>
      <c r="E10" s="61">
        <v>1749</v>
      </c>
      <c r="F10" s="61">
        <v>2341</v>
      </c>
      <c r="G10" s="34">
        <f t="shared" si="0"/>
        <v>0.33847913093196103</v>
      </c>
      <c r="H10" s="35">
        <f t="shared" si="1"/>
        <v>0.10858099475779204</v>
      </c>
      <c r="I10" s="48" t="s">
        <v>26</v>
      </c>
      <c r="J10" s="46"/>
    </row>
    <row r="11" spans="1:10" ht="14.1" customHeight="1" x14ac:dyDescent="0.2">
      <c r="A11" s="47" t="s">
        <v>16</v>
      </c>
      <c r="B11" s="18">
        <v>1662</v>
      </c>
      <c r="C11" s="12">
        <v>1605</v>
      </c>
      <c r="D11" s="61">
        <v>1719</v>
      </c>
      <c r="E11" s="61">
        <v>1626</v>
      </c>
      <c r="F11" s="61">
        <v>2302</v>
      </c>
      <c r="G11" s="34">
        <f t="shared" si="0"/>
        <v>0.41574415744157434</v>
      </c>
      <c r="H11" s="35">
        <f t="shared" si="1"/>
        <v>8.4847206383976026E-2</v>
      </c>
      <c r="I11" s="48" t="s">
        <v>17</v>
      </c>
      <c r="J11" s="46"/>
    </row>
    <row r="12" spans="1:10" ht="14.1" customHeight="1" x14ac:dyDescent="0.2">
      <c r="A12" s="47" t="s">
        <v>18</v>
      </c>
      <c r="B12" s="18">
        <v>2578</v>
      </c>
      <c r="C12" s="12">
        <v>2335</v>
      </c>
      <c r="D12" s="61">
        <v>2953</v>
      </c>
      <c r="E12" s="61">
        <v>2625</v>
      </c>
      <c r="F12" s="61">
        <v>2941</v>
      </c>
      <c r="G12" s="34">
        <f t="shared" si="0"/>
        <v>0.12038095238095248</v>
      </c>
      <c r="H12" s="35">
        <f t="shared" si="1"/>
        <v>3.3482263870123319E-2</v>
      </c>
      <c r="I12" s="48" t="s">
        <v>19</v>
      </c>
      <c r="J12" s="46"/>
    </row>
    <row r="13" spans="1:10" ht="14.1" customHeight="1" x14ac:dyDescent="0.2">
      <c r="A13" s="47" t="s">
        <v>27</v>
      </c>
      <c r="B13" s="18">
        <v>9365</v>
      </c>
      <c r="C13" s="12">
        <v>5287</v>
      </c>
      <c r="D13" s="61">
        <v>7842</v>
      </c>
      <c r="E13" s="61">
        <v>6990</v>
      </c>
      <c r="F13" s="61">
        <v>8962</v>
      </c>
      <c r="G13" s="34">
        <f t="shared" si="0"/>
        <v>0.28211731044349064</v>
      </c>
      <c r="H13" s="35">
        <f t="shared" si="1"/>
        <v>-1.0936239610626952E-2</v>
      </c>
      <c r="I13" s="48" t="s">
        <v>28</v>
      </c>
      <c r="J13" s="46"/>
    </row>
    <row r="14" spans="1:10" ht="14.1" customHeight="1" x14ac:dyDescent="0.2">
      <c r="A14" s="47" t="s">
        <v>29</v>
      </c>
      <c r="B14" s="18">
        <v>1300</v>
      </c>
      <c r="C14" s="12">
        <v>1167</v>
      </c>
      <c r="D14" s="61">
        <v>1515</v>
      </c>
      <c r="E14" s="61">
        <v>1534</v>
      </c>
      <c r="F14" s="61">
        <v>1547</v>
      </c>
      <c r="G14" s="34">
        <f t="shared" si="0"/>
        <v>8.4745762711864181E-3</v>
      </c>
      <c r="H14" s="35">
        <f t="shared" si="1"/>
        <v>4.4447802172789874E-2</v>
      </c>
      <c r="I14" s="48" t="s">
        <v>29</v>
      </c>
      <c r="J14" s="46"/>
    </row>
    <row r="15" spans="1:10" ht="14.1" customHeight="1" x14ac:dyDescent="0.2">
      <c r="A15" s="47" t="s">
        <v>12</v>
      </c>
      <c r="B15" s="18">
        <v>11027</v>
      </c>
      <c r="C15" s="12">
        <v>9975</v>
      </c>
      <c r="D15" s="61">
        <v>11129</v>
      </c>
      <c r="E15" s="61">
        <v>11669</v>
      </c>
      <c r="F15" s="61">
        <v>12322</v>
      </c>
      <c r="G15" s="34">
        <f t="shared" si="0"/>
        <v>5.5960236524123852E-2</v>
      </c>
      <c r="H15" s="35">
        <f t="shared" si="1"/>
        <v>2.8148763309608027E-2</v>
      </c>
      <c r="I15" s="48" t="s">
        <v>13</v>
      </c>
      <c r="J15" s="46"/>
    </row>
    <row r="16" spans="1:10" ht="14.1" customHeight="1" x14ac:dyDescent="0.2">
      <c r="A16" s="47" t="s">
        <v>23</v>
      </c>
      <c r="B16" s="18">
        <v>13864</v>
      </c>
      <c r="C16" s="12">
        <v>14708</v>
      </c>
      <c r="D16" s="61">
        <v>18815</v>
      </c>
      <c r="E16" s="61">
        <v>20129</v>
      </c>
      <c r="F16" s="61">
        <v>19860</v>
      </c>
      <c r="G16" s="34">
        <f t="shared" si="0"/>
        <v>-1.3363803467633772E-2</v>
      </c>
      <c r="H16" s="35">
        <f t="shared" si="1"/>
        <v>9.4013480954007855E-2</v>
      </c>
      <c r="I16" s="48" t="s">
        <v>24</v>
      </c>
      <c r="J16" s="46"/>
    </row>
    <row r="17" spans="1:10" ht="14.1" customHeight="1" x14ac:dyDescent="0.2">
      <c r="A17" s="47" t="s">
        <v>22</v>
      </c>
      <c r="B17" s="18">
        <v>1208</v>
      </c>
      <c r="C17" s="12">
        <v>1251</v>
      </c>
      <c r="D17" s="61">
        <v>1243</v>
      </c>
      <c r="E17" s="61">
        <v>1514</v>
      </c>
      <c r="F17" s="61">
        <v>1583</v>
      </c>
      <c r="G17" s="34">
        <f t="shared" si="0"/>
        <v>4.5574636723910267E-2</v>
      </c>
      <c r="H17" s="35">
        <f t="shared" si="1"/>
        <v>6.9925393504956412E-2</v>
      </c>
      <c r="I17" s="48" t="s">
        <v>22</v>
      </c>
      <c r="J17" s="46"/>
    </row>
    <row r="18" spans="1:10" ht="14.1" customHeight="1" x14ac:dyDescent="0.2">
      <c r="A18" s="47" t="s">
        <v>20</v>
      </c>
      <c r="B18" s="18">
        <v>909</v>
      </c>
      <c r="C18" s="12">
        <v>908</v>
      </c>
      <c r="D18" s="61">
        <v>1183</v>
      </c>
      <c r="E18" s="61">
        <v>1195</v>
      </c>
      <c r="F18" s="61">
        <v>1038</v>
      </c>
      <c r="G18" s="34">
        <f t="shared" si="0"/>
        <v>-0.13138075313807529</v>
      </c>
      <c r="H18" s="35">
        <f t="shared" si="1"/>
        <v>3.3732969141423874E-2</v>
      </c>
      <c r="I18" s="48" t="s">
        <v>21</v>
      </c>
      <c r="J18" s="46"/>
    </row>
    <row r="19" spans="1:10" ht="14.1" customHeight="1" x14ac:dyDescent="0.2">
      <c r="A19" s="47" t="s">
        <v>30</v>
      </c>
      <c r="B19" s="18">
        <v>1891</v>
      </c>
      <c r="C19" s="12">
        <v>2074</v>
      </c>
      <c r="D19" s="61">
        <v>2085</v>
      </c>
      <c r="E19" s="61">
        <v>1768</v>
      </c>
      <c r="F19" s="61">
        <v>2176</v>
      </c>
      <c r="G19" s="34">
        <f t="shared" si="0"/>
        <v>0.23076923076923084</v>
      </c>
      <c r="H19" s="35">
        <f t="shared" si="1"/>
        <v>3.5718754849790146E-2</v>
      </c>
      <c r="I19" s="48" t="s">
        <v>31</v>
      </c>
      <c r="J19" s="46"/>
    </row>
    <row r="20" spans="1:10" ht="14.1" customHeight="1" x14ac:dyDescent="0.2">
      <c r="A20" s="47" t="s">
        <v>77</v>
      </c>
      <c r="B20" s="18">
        <v>6208</v>
      </c>
      <c r="C20" s="12">
        <v>5076</v>
      </c>
      <c r="D20" s="61">
        <v>6228</v>
      </c>
      <c r="E20" s="61">
        <v>5144</v>
      </c>
      <c r="F20" s="61">
        <v>6363</v>
      </c>
      <c r="G20" s="34">
        <f t="shared" si="0"/>
        <v>0.23697511664074655</v>
      </c>
      <c r="H20" s="35">
        <f t="shared" si="1"/>
        <v>6.1843398940759631E-3</v>
      </c>
      <c r="I20" s="48" t="s">
        <v>78</v>
      </c>
      <c r="J20" s="46"/>
    </row>
    <row r="21" spans="1:10" ht="14.1" customHeight="1" x14ac:dyDescent="0.2">
      <c r="A21" s="47" t="s">
        <v>87</v>
      </c>
      <c r="B21" s="18">
        <v>1864</v>
      </c>
      <c r="C21" s="12">
        <v>2177</v>
      </c>
      <c r="D21" s="61">
        <v>2626</v>
      </c>
      <c r="E21" s="61">
        <v>2424</v>
      </c>
      <c r="F21" s="61">
        <v>3312</v>
      </c>
      <c r="G21" s="34">
        <f t="shared" si="0"/>
        <v>0.36633663366336644</v>
      </c>
      <c r="H21" s="35">
        <f t="shared" si="1"/>
        <v>0.15454563857854664</v>
      </c>
      <c r="I21" s="48" t="s">
        <v>36</v>
      </c>
      <c r="J21" s="46"/>
    </row>
    <row r="22" spans="1:10" ht="14.1" customHeight="1" x14ac:dyDescent="0.2">
      <c r="A22" s="47" t="s">
        <v>79</v>
      </c>
      <c r="B22" s="18">
        <v>1011</v>
      </c>
      <c r="C22" s="12">
        <v>975</v>
      </c>
      <c r="D22" s="61">
        <v>1136</v>
      </c>
      <c r="E22" s="61">
        <v>1681</v>
      </c>
      <c r="F22" s="61">
        <v>2082</v>
      </c>
      <c r="G22" s="34">
        <f t="shared" si="0"/>
        <v>0.238548483045806</v>
      </c>
      <c r="H22" s="35">
        <f t="shared" si="1"/>
        <v>0.19793262379344223</v>
      </c>
      <c r="I22" s="48" t="s">
        <v>80</v>
      </c>
      <c r="J22" s="46"/>
    </row>
    <row r="23" spans="1:10" ht="14.1" customHeight="1" x14ac:dyDescent="0.2">
      <c r="A23" s="47" t="s">
        <v>115</v>
      </c>
      <c r="B23" s="18">
        <v>1648</v>
      </c>
      <c r="C23" s="12">
        <v>1079</v>
      </c>
      <c r="D23" s="61">
        <v>1290</v>
      </c>
      <c r="E23" s="61">
        <v>1596</v>
      </c>
      <c r="F23" s="61">
        <v>1615</v>
      </c>
      <c r="G23" s="34">
        <f t="shared" ref="G23:G36" si="2">IF(E23&gt;0,F23/E23-1,"-")</f>
        <v>1.1904761904761862E-2</v>
      </c>
      <c r="H23" s="35">
        <f t="shared" ref="H23:H36" si="3">IF(B23&gt;0,((F23/B23)^(1/4)-1),"-")</f>
        <v>-5.0441042677131787E-3</v>
      </c>
      <c r="I23" s="48" t="s">
        <v>118</v>
      </c>
      <c r="J23" s="46"/>
    </row>
    <row r="24" spans="1:10" ht="14.1" customHeight="1" x14ac:dyDescent="0.2">
      <c r="A24" s="47" t="s">
        <v>32</v>
      </c>
      <c r="B24" s="18">
        <v>1382</v>
      </c>
      <c r="C24" s="12">
        <v>1206</v>
      </c>
      <c r="D24" s="61">
        <v>1294</v>
      </c>
      <c r="E24" s="61">
        <v>1346</v>
      </c>
      <c r="F24" s="61">
        <v>1605</v>
      </c>
      <c r="G24" s="34">
        <f t="shared" si="2"/>
        <v>0.19242199108469538</v>
      </c>
      <c r="H24" s="35">
        <f t="shared" si="3"/>
        <v>3.8106112965418548E-2</v>
      </c>
      <c r="I24" s="48" t="s">
        <v>33</v>
      </c>
      <c r="J24" s="46"/>
    </row>
    <row r="25" spans="1:10" ht="14.1" customHeight="1" x14ac:dyDescent="0.2">
      <c r="A25" s="47" t="s">
        <v>34</v>
      </c>
      <c r="B25" s="18">
        <v>3451</v>
      </c>
      <c r="C25" s="12">
        <v>3119</v>
      </c>
      <c r="D25" s="61">
        <v>3498</v>
      </c>
      <c r="E25" s="61">
        <v>4355</v>
      </c>
      <c r="F25" s="61">
        <v>4561</v>
      </c>
      <c r="G25" s="34">
        <f t="shared" si="2"/>
        <v>4.7301951779563645E-2</v>
      </c>
      <c r="H25" s="35">
        <f t="shared" si="3"/>
        <v>7.2207345658917843E-2</v>
      </c>
      <c r="I25" s="48" t="s">
        <v>35</v>
      </c>
      <c r="J25" s="46"/>
    </row>
    <row r="26" spans="1:10" ht="14.1" customHeight="1" x14ac:dyDescent="0.2">
      <c r="A26" s="47" t="s">
        <v>37</v>
      </c>
      <c r="B26" s="18">
        <v>2639</v>
      </c>
      <c r="C26" s="12">
        <v>2016</v>
      </c>
      <c r="D26" s="61">
        <v>2481</v>
      </c>
      <c r="E26" s="61">
        <v>3592</v>
      </c>
      <c r="F26" s="61">
        <v>4094</v>
      </c>
      <c r="G26" s="34">
        <f t="shared" si="2"/>
        <v>0.13975501113585742</v>
      </c>
      <c r="H26" s="35">
        <f t="shared" si="3"/>
        <v>0.1160331942065731</v>
      </c>
      <c r="I26" s="48" t="s">
        <v>38</v>
      </c>
      <c r="J26" s="46"/>
    </row>
    <row r="27" spans="1:10" ht="14.1" customHeight="1" x14ac:dyDescent="0.2">
      <c r="A27" s="47" t="s">
        <v>39</v>
      </c>
      <c r="B27" s="18">
        <v>10209</v>
      </c>
      <c r="C27" s="12">
        <v>10371</v>
      </c>
      <c r="D27" s="61">
        <v>11563</v>
      </c>
      <c r="E27" s="61">
        <v>13223</v>
      </c>
      <c r="F27" s="61">
        <v>14957</v>
      </c>
      <c r="G27" s="34">
        <f t="shared" si="2"/>
        <v>0.1311351433108976</v>
      </c>
      <c r="H27" s="35">
        <f t="shared" si="3"/>
        <v>0.10018399431150193</v>
      </c>
      <c r="I27" s="48" t="s">
        <v>40</v>
      </c>
      <c r="J27" s="46"/>
    </row>
    <row r="28" spans="1:10" ht="14.1" customHeight="1" x14ac:dyDescent="0.2">
      <c r="A28" s="47" t="s">
        <v>41</v>
      </c>
      <c r="B28" s="18">
        <v>2045</v>
      </c>
      <c r="C28" s="12">
        <v>1716</v>
      </c>
      <c r="D28" s="61">
        <v>1994</v>
      </c>
      <c r="E28" s="61">
        <v>2335</v>
      </c>
      <c r="F28" s="61">
        <v>2414</v>
      </c>
      <c r="G28" s="34">
        <f t="shared" si="2"/>
        <v>3.3832976445396179E-2</v>
      </c>
      <c r="H28" s="35">
        <f t="shared" si="3"/>
        <v>4.2343802047759782E-2</v>
      </c>
      <c r="I28" s="48" t="s">
        <v>41</v>
      </c>
      <c r="J28" s="46"/>
    </row>
    <row r="29" spans="1:10" ht="14.1" customHeight="1" x14ac:dyDescent="0.2">
      <c r="A29" s="47" t="s">
        <v>42</v>
      </c>
      <c r="B29" s="18">
        <v>3363</v>
      </c>
      <c r="C29" s="12">
        <v>2500</v>
      </c>
      <c r="D29" s="61">
        <v>2020</v>
      </c>
      <c r="E29" s="61">
        <v>1933</v>
      </c>
      <c r="F29" s="61">
        <v>2371</v>
      </c>
      <c r="G29" s="34">
        <f t="shared" si="2"/>
        <v>0.22659079151577854</v>
      </c>
      <c r="H29" s="35">
        <f t="shared" si="3"/>
        <v>-8.3671547900593168E-2</v>
      </c>
      <c r="I29" s="48" t="s">
        <v>42</v>
      </c>
      <c r="J29" s="46"/>
    </row>
    <row r="30" spans="1:10" ht="14.1" customHeight="1" x14ac:dyDescent="0.2">
      <c r="A30" s="47" t="s">
        <v>81</v>
      </c>
      <c r="B30" s="18">
        <v>1062</v>
      </c>
      <c r="C30" s="12">
        <v>1250</v>
      </c>
      <c r="D30" s="61">
        <v>1686</v>
      </c>
      <c r="E30" s="61">
        <v>2249</v>
      </c>
      <c r="F30" s="61">
        <v>2642</v>
      </c>
      <c r="G30" s="34">
        <f t="shared" si="2"/>
        <v>0.17474433081369489</v>
      </c>
      <c r="H30" s="35">
        <f t="shared" si="3"/>
        <v>0.25589136418267278</v>
      </c>
      <c r="I30" s="48" t="s">
        <v>81</v>
      </c>
      <c r="J30" s="46"/>
    </row>
    <row r="31" spans="1:10" ht="14.1" customHeight="1" x14ac:dyDescent="0.2">
      <c r="A31" s="47" t="s">
        <v>82</v>
      </c>
      <c r="B31" s="18">
        <v>1017</v>
      </c>
      <c r="C31" s="12">
        <v>790</v>
      </c>
      <c r="D31" s="61">
        <v>1160</v>
      </c>
      <c r="E31" s="61">
        <v>1198</v>
      </c>
      <c r="F31" s="61">
        <v>2129</v>
      </c>
      <c r="G31" s="34">
        <f t="shared" si="2"/>
        <v>0.77712854757929883</v>
      </c>
      <c r="H31" s="35">
        <f t="shared" si="3"/>
        <v>0.20285610600953707</v>
      </c>
      <c r="I31" s="48" t="s">
        <v>82</v>
      </c>
      <c r="J31" s="46"/>
    </row>
    <row r="32" spans="1:10" ht="14.1" customHeight="1" x14ac:dyDescent="0.2">
      <c r="A32" s="47" t="s">
        <v>83</v>
      </c>
      <c r="B32" s="18">
        <v>2068</v>
      </c>
      <c r="C32" s="12">
        <v>1601</v>
      </c>
      <c r="D32" s="61">
        <v>1524</v>
      </c>
      <c r="E32" s="61">
        <v>1063</v>
      </c>
      <c r="F32" s="61">
        <v>1058</v>
      </c>
      <c r="G32" s="34">
        <f t="shared" si="2"/>
        <v>-4.7036688617121403E-3</v>
      </c>
      <c r="H32" s="35">
        <f t="shared" si="3"/>
        <v>-0.15426601368586867</v>
      </c>
      <c r="I32" s="48" t="s">
        <v>84</v>
      </c>
      <c r="J32" s="46"/>
    </row>
    <row r="33" spans="1:10" ht="14.1" customHeight="1" x14ac:dyDescent="0.2">
      <c r="A33" s="47" t="s">
        <v>85</v>
      </c>
      <c r="B33" s="18">
        <v>1086</v>
      </c>
      <c r="C33" s="12">
        <v>1082</v>
      </c>
      <c r="D33" s="61">
        <v>1422</v>
      </c>
      <c r="E33" s="61">
        <v>1321</v>
      </c>
      <c r="F33" s="61">
        <v>1563</v>
      </c>
      <c r="G33" s="34">
        <f t="shared" si="2"/>
        <v>0.18319454958364867</v>
      </c>
      <c r="H33" s="35">
        <f t="shared" si="3"/>
        <v>9.5297983701693179E-2</v>
      </c>
      <c r="I33" s="48" t="s">
        <v>86</v>
      </c>
      <c r="J33" s="46"/>
    </row>
    <row r="34" spans="1:10" ht="14.1" customHeight="1" x14ac:dyDescent="0.2">
      <c r="A34" s="47" t="s">
        <v>116</v>
      </c>
      <c r="B34" s="18">
        <v>1115</v>
      </c>
      <c r="C34" s="12">
        <v>1013</v>
      </c>
      <c r="D34" s="61">
        <v>1411</v>
      </c>
      <c r="E34" s="61">
        <v>1772</v>
      </c>
      <c r="F34" s="61">
        <v>2322</v>
      </c>
      <c r="G34" s="34">
        <f t="shared" si="2"/>
        <v>0.31038374717832951</v>
      </c>
      <c r="H34" s="35">
        <f t="shared" si="3"/>
        <v>0.20128716519401846</v>
      </c>
      <c r="I34" s="48" t="s">
        <v>119</v>
      </c>
      <c r="J34" s="46"/>
    </row>
    <row r="35" spans="1:10" ht="14.1" customHeight="1" x14ac:dyDescent="0.2">
      <c r="A35" s="47" t="s">
        <v>117</v>
      </c>
      <c r="B35" s="18">
        <v>781</v>
      </c>
      <c r="C35" s="12">
        <v>626</v>
      </c>
      <c r="D35" s="61">
        <v>1035</v>
      </c>
      <c r="E35" s="61">
        <v>1247</v>
      </c>
      <c r="F35" s="61">
        <v>1357</v>
      </c>
      <c r="G35" s="34">
        <f t="shared" si="2"/>
        <v>8.8211708099438679E-2</v>
      </c>
      <c r="H35" s="35">
        <f t="shared" si="3"/>
        <v>0.14810657332893462</v>
      </c>
      <c r="I35" s="48" t="s">
        <v>120</v>
      </c>
      <c r="J35" s="46"/>
    </row>
    <row r="36" spans="1:10" ht="14.1" customHeight="1" x14ac:dyDescent="0.2">
      <c r="A36" s="47" t="s">
        <v>43</v>
      </c>
      <c r="B36" s="66">
        <f t="shared" ref="B36:E36" si="4">B38-SUM(B5:B35)</f>
        <v>11696</v>
      </c>
      <c r="C36" s="66">
        <f t="shared" si="4"/>
        <v>10514</v>
      </c>
      <c r="D36" s="66">
        <f t="shared" si="4"/>
        <v>13295</v>
      </c>
      <c r="E36" s="66">
        <f t="shared" si="4"/>
        <v>12503</v>
      </c>
      <c r="F36" s="66">
        <v>14891</v>
      </c>
      <c r="G36" s="34">
        <f t="shared" si="2"/>
        <v>0.1909941614012638</v>
      </c>
      <c r="H36" s="35">
        <f t="shared" si="3"/>
        <v>6.2237492225817981E-2</v>
      </c>
      <c r="I36" s="48" t="s">
        <v>44</v>
      </c>
      <c r="J36" s="46"/>
    </row>
    <row r="37" spans="1:10" ht="14.1" customHeight="1" x14ac:dyDescent="0.2">
      <c r="A37" s="103" t="s">
        <v>45</v>
      </c>
      <c r="B37" s="81">
        <v>370666</v>
      </c>
      <c r="C37" s="79">
        <v>346050</v>
      </c>
      <c r="D37" s="87">
        <v>377906</v>
      </c>
      <c r="E37" s="87">
        <v>392061</v>
      </c>
      <c r="F37" s="87">
        <v>422642</v>
      </c>
      <c r="G37" s="84">
        <f t="shared" si="0"/>
        <v>7.8000617250886917E-2</v>
      </c>
      <c r="H37" s="85">
        <f t="shared" si="1"/>
        <v>3.3350075053314221E-2</v>
      </c>
      <c r="I37" s="86" t="s">
        <v>46</v>
      </c>
      <c r="J37" s="46"/>
    </row>
    <row r="38" spans="1:10" ht="14.1" customHeight="1" x14ac:dyDescent="0.2">
      <c r="A38" s="103" t="s">
        <v>47</v>
      </c>
      <c r="B38" s="81">
        <v>536160</v>
      </c>
      <c r="C38" s="81">
        <v>512910</v>
      </c>
      <c r="D38" s="87">
        <v>574840</v>
      </c>
      <c r="E38" s="87">
        <v>619238</v>
      </c>
      <c r="F38" s="87">
        <v>655363</v>
      </c>
      <c r="G38" s="84">
        <f t="shared" si="0"/>
        <v>5.833782810486432E-2</v>
      </c>
      <c r="H38" s="84">
        <f t="shared" si="1"/>
        <v>5.1469977991607463E-2</v>
      </c>
      <c r="I38" s="86" t="s">
        <v>48</v>
      </c>
      <c r="J38" s="46"/>
    </row>
    <row r="39" spans="1:10" ht="12.75" customHeight="1" x14ac:dyDescent="0.2">
      <c r="A39" s="49" t="s">
        <v>128</v>
      </c>
      <c r="B39" s="58"/>
      <c r="C39" s="52"/>
      <c r="D39" s="52"/>
      <c r="E39" s="52"/>
      <c r="F39" s="49" t="s">
        <v>112</v>
      </c>
      <c r="I39" s="15" t="s">
        <v>88</v>
      </c>
    </row>
    <row r="40" spans="1:10" ht="12.75" customHeight="1" x14ac:dyDescent="0.2">
      <c r="A40" s="49"/>
      <c r="B40" s="58"/>
      <c r="C40" s="52"/>
      <c r="D40" s="52"/>
      <c r="E40" s="52"/>
      <c r="F40" s="49" t="s">
        <v>113</v>
      </c>
      <c r="I40" s="14" t="s">
        <v>89</v>
      </c>
    </row>
    <row r="41" spans="1:10" x14ac:dyDescent="0.2">
      <c r="B41" s="52"/>
      <c r="C41" s="52"/>
      <c r="D41" s="52"/>
      <c r="E41" s="52"/>
    </row>
  </sheetData>
  <phoneticPr fontId="0" type="noConversion"/>
  <conditionalFormatting sqref="J5:J38">
    <cfRule type="cellIs" dxfId="331" priority="8" stopIfTrue="1" operator="notEqual">
      <formula>0</formula>
    </cfRule>
  </conditionalFormatting>
  <conditionalFormatting sqref="F5:F38">
    <cfRule type="cellIs" dxfId="330" priority="11" stopIfTrue="1" operator="lessThan">
      <formula>0</formula>
    </cfRule>
  </conditionalFormatting>
  <conditionalFormatting sqref="A37:A38">
    <cfRule type="cellIs" dxfId="329" priority="6" stopIfTrue="1" operator="lessThan">
      <formula>0</formula>
    </cfRule>
  </conditionalFormatting>
  <conditionalFormatting sqref="I37:I38">
    <cfRule type="cellIs" dxfId="328" priority="5" stopIfTrue="1" operator="lessThan">
      <formula>0</formula>
    </cfRule>
  </conditionalFormatting>
  <conditionalFormatting sqref="B5:B38">
    <cfRule type="cellIs" dxfId="327" priority="4" stopIfTrue="1" operator="lessThan">
      <formula>0</formula>
    </cfRule>
  </conditionalFormatting>
  <conditionalFormatting sqref="C5:C38">
    <cfRule type="cellIs" dxfId="326" priority="3" stopIfTrue="1" operator="lessThan">
      <formula>0</formula>
    </cfRule>
  </conditionalFormatting>
  <conditionalFormatting sqref="D5:D38">
    <cfRule type="cellIs" dxfId="325" priority="2" stopIfTrue="1" operator="lessThan">
      <formula>0</formula>
    </cfRule>
  </conditionalFormatting>
  <conditionalFormatting sqref="E5:E38">
    <cfRule type="cellIs" dxfId="324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22"/>
  </sheetPr>
  <dimension ref="A1:J40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141</v>
      </c>
      <c r="B1" s="91"/>
      <c r="C1" s="91"/>
      <c r="D1" s="91"/>
      <c r="E1" s="91"/>
      <c r="F1" s="91"/>
      <c r="G1" s="91"/>
      <c r="H1" s="91"/>
      <c r="I1" s="96" t="s">
        <v>52</v>
      </c>
    </row>
    <row r="2" spans="1:10" s="40" customFormat="1" ht="18.75" customHeight="1" x14ac:dyDescent="0.3">
      <c r="A2" s="75" t="s">
        <v>142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44" t="s">
        <v>4</v>
      </c>
      <c r="B5" s="45">
        <v>91719</v>
      </c>
      <c r="C5" s="45">
        <v>92162</v>
      </c>
      <c r="D5" s="99">
        <v>88180</v>
      </c>
      <c r="E5" s="133">
        <v>116737</v>
      </c>
      <c r="F5" s="133">
        <v>105084</v>
      </c>
      <c r="G5" s="106">
        <f>IF(E5&gt;0,F5/E5-1,"-")</f>
        <v>-9.9822678328207903E-2</v>
      </c>
      <c r="H5" s="71">
        <f>IF(B5&gt;0,((F5/B5)^(1/4)-1),"-")</f>
        <v>3.4592489037201579E-2</v>
      </c>
      <c r="I5" s="45" t="s">
        <v>5</v>
      </c>
      <c r="J5" s="46"/>
    </row>
    <row r="6" spans="1:10" ht="14.1" customHeight="1" x14ac:dyDescent="0.2">
      <c r="A6" s="47" t="s">
        <v>8</v>
      </c>
      <c r="B6" s="48">
        <v>47018</v>
      </c>
      <c r="C6" s="48">
        <v>45821</v>
      </c>
      <c r="D6" s="100">
        <v>51403</v>
      </c>
      <c r="E6" s="133">
        <v>56166</v>
      </c>
      <c r="F6" s="133">
        <v>41894</v>
      </c>
      <c r="G6" s="106">
        <f t="shared" ref="G6:G38" si="0">IF(E6&gt;0,F6/E6-1,"-")</f>
        <v>-0.25410390627781931</v>
      </c>
      <c r="H6" s="71">
        <f t="shared" ref="H6:H38" si="1">IF(B6&gt;0,((F6/B6)^(1/4)-1),"-")</f>
        <v>-2.8434870369264953E-2</v>
      </c>
      <c r="I6" s="48" t="s">
        <v>9</v>
      </c>
      <c r="J6" s="46"/>
    </row>
    <row r="7" spans="1:10" ht="14.1" customHeight="1" x14ac:dyDescent="0.2">
      <c r="A7" s="47" t="s">
        <v>10</v>
      </c>
      <c r="B7" s="48">
        <v>20022</v>
      </c>
      <c r="C7" s="48">
        <v>24338</v>
      </c>
      <c r="D7" s="100">
        <v>26683</v>
      </c>
      <c r="E7" s="133">
        <v>27642</v>
      </c>
      <c r="F7" s="133">
        <v>24405</v>
      </c>
      <c r="G7" s="106">
        <f t="shared" si="0"/>
        <v>-0.11710440633818098</v>
      </c>
      <c r="H7" s="71">
        <f t="shared" si="1"/>
        <v>5.0734128732737416E-2</v>
      </c>
      <c r="I7" s="48" t="s">
        <v>11</v>
      </c>
      <c r="J7" s="46"/>
    </row>
    <row r="8" spans="1:10" ht="14.1" customHeight="1" x14ac:dyDescent="0.2">
      <c r="A8" s="47" t="s">
        <v>6</v>
      </c>
      <c r="B8" s="48">
        <v>25351</v>
      </c>
      <c r="C8" s="48">
        <v>24940</v>
      </c>
      <c r="D8" s="100">
        <v>33979</v>
      </c>
      <c r="E8" s="100">
        <v>44001</v>
      </c>
      <c r="F8" s="133">
        <v>42971</v>
      </c>
      <c r="G8" s="106">
        <f t="shared" si="0"/>
        <v>-2.3408558896388709E-2</v>
      </c>
      <c r="H8" s="71">
        <f t="shared" si="1"/>
        <v>0.14102481960308477</v>
      </c>
      <c r="I8" s="48" t="s">
        <v>7</v>
      </c>
      <c r="J8" s="46"/>
    </row>
    <row r="9" spans="1:10" ht="14.1" customHeight="1" x14ac:dyDescent="0.2">
      <c r="A9" s="47" t="s">
        <v>14</v>
      </c>
      <c r="B9" s="48">
        <v>5031</v>
      </c>
      <c r="C9" s="48">
        <v>2172</v>
      </c>
      <c r="D9" s="100">
        <v>2951</v>
      </c>
      <c r="E9" s="100">
        <v>3346</v>
      </c>
      <c r="F9" s="133">
        <v>4848</v>
      </c>
      <c r="G9" s="106">
        <f t="shared" si="0"/>
        <v>0.44889420203227726</v>
      </c>
      <c r="H9" s="71">
        <f t="shared" si="1"/>
        <v>-9.2203600556849397E-3</v>
      </c>
      <c r="I9" s="48" t="s">
        <v>15</v>
      </c>
      <c r="J9" s="46"/>
    </row>
    <row r="10" spans="1:10" ht="14.1" customHeight="1" x14ac:dyDescent="0.2">
      <c r="A10" s="47" t="s">
        <v>25</v>
      </c>
      <c r="B10" s="48">
        <v>2862</v>
      </c>
      <c r="C10" s="48">
        <v>2976</v>
      </c>
      <c r="D10" s="100">
        <v>2394</v>
      </c>
      <c r="E10" s="100">
        <v>3082</v>
      </c>
      <c r="F10" s="133">
        <v>2727</v>
      </c>
      <c r="G10" s="106">
        <f t="shared" si="0"/>
        <v>-0.11518494484101238</v>
      </c>
      <c r="H10" s="71">
        <f t="shared" si="1"/>
        <v>-1.2006978301787319E-2</v>
      </c>
      <c r="I10" s="48" t="s">
        <v>26</v>
      </c>
      <c r="J10" s="46"/>
    </row>
    <row r="11" spans="1:10" ht="14.1" customHeight="1" x14ac:dyDescent="0.2">
      <c r="A11" s="47" t="s">
        <v>16</v>
      </c>
      <c r="B11" s="48">
        <v>20</v>
      </c>
      <c r="C11" s="48">
        <v>14</v>
      </c>
      <c r="D11" s="100">
        <v>19</v>
      </c>
      <c r="E11" s="100">
        <v>13</v>
      </c>
      <c r="F11" s="133">
        <v>10</v>
      </c>
      <c r="G11" s="106">
        <f t="shared" si="0"/>
        <v>-0.23076923076923073</v>
      </c>
      <c r="H11" s="71">
        <f t="shared" si="1"/>
        <v>-0.1591035847462855</v>
      </c>
      <c r="I11" s="48" t="s">
        <v>17</v>
      </c>
      <c r="J11" s="46"/>
    </row>
    <row r="12" spans="1:10" ht="14.1" customHeight="1" x14ac:dyDescent="0.2">
      <c r="A12" s="47" t="s">
        <v>18</v>
      </c>
      <c r="B12" s="48">
        <v>17</v>
      </c>
      <c r="C12" s="48">
        <v>17</v>
      </c>
      <c r="D12" s="100">
        <v>13</v>
      </c>
      <c r="E12" s="100">
        <v>51</v>
      </c>
      <c r="F12" s="133">
        <v>12</v>
      </c>
      <c r="G12" s="106">
        <f t="shared" si="0"/>
        <v>-0.76470588235294112</v>
      </c>
      <c r="H12" s="71">
        <f t="shared" si="1"/>
        <v>-8.3393186575178246E-2</v>
      </c>
      <c r="I12" s="48" t="s">
        <v>19</v>
      </c>
      <c r="J12" s="46"/>
    </row>
    <row r="13" spans="1:10" ht="14.1" customHeight="1" x14ac:dyDescent="0.2">
      <c r="A13" s="47" t="s">
        <v>27</v>
      </c>
      <c r="B13" s="48">
        <v>15</v>
      </c>
      <c r="C13" s="48">
        <v>4</v>
      </c>
      <c r="D13" s="100">
        <v>2</v>
      </c>
      <c r="E13" s="100">
        <v>8</v>
      </c>
      <c r="F13" s="133">
        <v>9</v>
      </c>
      <c r="G13" s="106">
        <f t="shared" si="0"/>
        <v>0.125</v>
      </c>
      <c r="H13" s="71">
        <f t="shared" si="1"/>
        <v>-0.11988826320660662</v>
      </c>
      <c r="I13" s="48" t="s">
        <v>28</v>
      </c>
      <c r="J13" s="46"/>
    </row>
    <row r="14" spans="1:10" ht="14.1" customHeight="1" x14ac:dyDescent="0.2">
      <c r="A14" s="47" t="s">
        <v>29</v>
      </c>
      <c r="B14" s="48">
        <v>19</v>
      </c>
      <c r="C14" s="48">
        <v>6</v>
      </c>
      <c r="D14" s="100">
        <v>0</v>
      </c>
      <c r="E14" s="100">
        <v>5</v>
      </c>
      <c r="F14" s="133">
        <v>2</v>
      </c>
      <c r="G14" s="106">
        <f t="shared" si="0"/>
        <v>-0.6</v>
      </c>
      <c r="H14" s="71">
        <f t="shared" si="1"/>
        <v>-0.43040115672385271</v>
      </c>
      <c r="I14" s="48" t="s">
        <v>29</v>
      </c>
      <c r="J14" s="46"/>
    </row>
    <row r="15" spans="1:10" ht="14.1" customHeight="1" x14ac:dyDescent="0.2">
      <c r="A15" s="47" t="s">
        <v>12</v>
      </c>
      <c r="B15" s="48">
        <v>0</v>
      </c>
      <c r="C15" s="48">
        <v>0</v>
      </c>
      <c r="D15" s="100">
        <v>13</v>
      </c>
      <c r="E15" s="100">
        <v>32</v>
      </c>
      <c r="F15" s="133">
        <v>16</v>
      </c>
      <c r="G15" s="106">
        <f t="shared" si="0"/>
        <v>-0.5</v>
      </c>
      <c r="H15" s="71" t="str">
        <f t="shared" si="1"/>
        <v>-</v>
      </c>
      <c r="I15" s="48" t="s">
        <v>13</v>
      </c>
      <c r="J15" s="46"/>
    </row>
    <row r="16" spans="1:10" ht="14.1" customHeight="1" x14ac:dyDescent="0.2">
      <c r="A16" s="47" t="s">
        <v>23</v>
      </c>
      <c r="B16" s="48">
        <v>24</v>
      </c>
      <c r="C16" s="48">
        <v>13</v>
      </c>
      <c r="D16" s="100">
        <v>18</v>
      </c>
      <c r="E16" s="100">
        <v>124</v>
      </c>
      <c r="F16" s="133">
        <v>130</v>
      </c>
      <c r="G16" s="106">
        <f t="shared" si="0"/>
        <v>4.8387096774193505E-2</v>
      </c>
      <c r="H16" s="71">
        <f t="shared" si="1"/>
        <v>0.52557311874198831</v>
      </c>
      <c r="I16" s="48" t="s">
        <v>24</v>
      </c>
      <c r="J16" s="46"/>
    </row>
    <row r="17" spans="1:10" ht="14.1" customHeight="1" x14ac:dyDescent="0.2">
      <c r="A17" s="47" t="s">
        <v>22</v>
      </c>
      <c r="B17" s="48">
        <v>0</v>
      </c>
      <c r="C17" s="48">
        <v>0</v>
      </c>
      <c r="D17" s="100">
        <v>4</v>
      </c>
      <c r="E17" s="100">
        <v>0</v>
      </c>
      <c r="F17" s="133">
        <v>0</v>
      </c>
      <c r="G17" s="106" t="str">
        <f t="shared" si="0"/>
        <v>-</v>
      </c>
      <c r="H17" s="71" t="str">
        <f t="shared" si="1"/>
        <v>-</v>
      </c>
      <c r="I17" s="48" t="s">
        <v>22</v>
      </c>
      <c r="J17" s="46"/>
    </row>
    <row r="18" spans="1:10" ht="14.1" customHeight="1" x14ac:dyDescent="0.2">
      <c r="A18" s="47" t="s">
        <v>20</v>
      </c>
      <c r="B18" s="48">
        <v>0</v>
      </c>
      <c r="C18" s="48">
        <v>0</v>
      </c>
      <c r="D18" s="100">
        <v>0</v>
      </c>
      <c r="E18" s="100">
        <v>0</v>
      </c>
      <c r="F18" s="133">
        <v>0</v>
      </c>
      <c r="G18" s="106" t="str">
        <f t="shared" si="0"/>
        <v>-</v>
      </c>
      <c r="H18" s="71" t="str">
        <f t="shared" si="1"/>
        <v>-</v>
      </c>
      <c r="I18" s="48" t="s">
        <v>21</v>
      </c>
      <c r="J18" s="46"/>
    </row>
    <row r="19" spans="1:10" ht="14.1" customHeight="1" x14ac:dyDescent="0.2">
      <c r="A19" s="47" t="s">
        <v>30</v>
      </c>
      <c r="B19" s="48">
        <v>15</v>
      </c>
      <c r="C19" s="48">
        <v>0</v>
      </c>
      <c r="D19" s="100">
        <v>53</v>
      </c>
      <c r="E19" s="100">
        <v>30</v>
      </c>
      <c r="F19" s="133">
        <v>22</v>
      </c>
      <c r="G19" s="106">
        <f t="shared" si="0"/>
        <v>-0.26666666666666672</v>
      </c>
      <c r="H19" s="71">
        <f t="shared" si="1"/>
        <v>0.10048177705902828</v>
      </c>
      <c r="I19" s="48" t="s">
        <v>31</v>
      </c>
      <c r="J19" s="46"/>
    </row>
    <row r="20" spans="1:10" ht="14.1" customHeight="1" x14ac:dyDescent="0.2">
      <c r="A20" s="47" t="s">
        <v>77</v>
      </c>
      <c r="B20" s="48">
        <v>16</v>
      </c>
      <c r="C20" s="48">
        <v>12</v>
      </c>
      <c r="D20" s="100">
        <v>16</v>
      </c>
      <c r="E20" s="100">
        <v>76</v>
      </c>
      <c r="F20" s="133">
        <v>34</v>
      </c>
      <c r="G20" s="106">
        <f t="shared" si="0"/>
        <v>-0.55263157894736836</v>
      </c>
      <c r="H20" s="71">
        <f t="shared" si="1"/>
        <v>0.20736820138320899</v>
      </c>
      <c r="I20" s="48" t="s">
        <v>78</v>
      </c>
      <c r="J20" s="46"/>
    </row>
    <row r="21" spans="1:10" ht="14.1" customHeight="1" x14ac:dyDescent="0.2">
      <c r="A21" s="47" t="s">
        <v>87</v>
      </c>
      <c r="B21" s="48">
        <v>109</v>
      </c>
      <c r="C21" s="48">
        <v>9</v>
      </c>
      <c r="D21" s="100">
        <v>10</v>
      </c>
      <c r="E21" s="100">
        <v>4</v>
      </c>
      <c r="F21" s="70">
        <v>13</v>
      </c>
      <c r="G21" s="106">
        <f t="shared" si="0"/>
        <v>2.25</v>
      </c>
      <c r="H21" s="71">
        <f t="shared" si="1"/>
        <v>-0.41233582852516371</v>
      </c>
      <c r="I21" s="48" t="s">
        <v>36</v>
      </c>
      <c r="J21" s="46"/>
    </row>
    <row r="22" spans="1:10" ht="14.1" customHeight="1" x14ac:dyDescent="0.2">
      <c r="A22" s="47" t="s">
        <v>79</v>
      </c>
      <c r="B22" s="48">
        <v>5</v>
      </c>
      <c r="C22" s="48">
        <v>0</v>
      </c>
      <c r="D22" s="100">
        <v>0</v>
      </c>
      <c r="E22" s="100">
        <v>0</v>
      </c>
      <c r="F22" s="133">
        <v>22</v>
      </c>
      <c r="G22" s="106" t="str">
        <f t="shared" si="0"/>
        <v>-</v>
      </c>
      <c r="H22" s="71">
        <f t="shared" si="1"/>
        <v>0.44831546851516535</v>
      </c>
      <c r="I22" s="48" t="s">
        <v>80</v>
      </c>
      <c r="J22" s="46"/>
    </row>
    <row r="23" spans="1:10" ht="14.1" customHeight="1" x14ac:dyDescent="0.2">
      <c r="A23" s="47" t="s">
        <v>115</v>
      </c>
      <c r="B23" s="48">
        <v>0</v>
      </c>
      <c r="C23" s="48">
        <v>0</v>
      </c>
      <c r="D23" s="100">
        <v>0</v>
      </c>
      <c r="E23" s="100">
        <v>55</v>
      </c>
      <c r="F23" s="133">
        <v>11</v>
      </c>
      <c r="G23" s="106">
        <f t="shared" si="0"/>
        <v>-0.8</v>
      </c>
      <c r="H23" s="71" t="str">
        <f t="shared" si="1"/>
        <v>-</v>
      </c>
      <c r="I23" s="48" t="s">
        <v>118</v>
      </c>
      <c r="J23" s="46"/>
    </row>
    <row r="24" spans="1:10" ht="14.1" customHeight="1" x14ac:dyDescent="0.2">
      <c r="A24" s="47" t="s">
        <v>32</v>
      </c>
      <c r="B24" s="48">
        <v>0</v>
      </c>
      <c r="C24" s="48">
        <v>26</v>
      </c>
      <c r="D24" s="100">
        <v>21</v>
      </c>
      <c r="E24" s="100">
        <v>14</v>
      </c>
      <c r="F24" s="133">
        <v>16</v>
      </c>
      <c r="G24" s="106">
        <f t="shared" si="0"/>
        <v>0.14285714285714279</v>
      </c>
      <c r="H24" s="71" t="str">
        <f t="shared" si="1"/>
        <v>-</v>
      </c>
      <c r="I24" s="48" t="s">
        <v>33</v>
      </c>
      <c r="J24" s="46"/>
    </row>
    <row r="25" spans="1:10" ht="14.1" customHeight="1" x14ac:dyDescent="0.2">
      <c r="A25" s="47" t="s">
        <v>34</v>
      </c>
      <c r="B25" s="48">
        <v>70</v>
      </c>
      <c r="C25" s="48">
        <v>147</v>
      </c>
      <c r="D25" s="100">
        <v>65</v>
      </c>
      <c r="E25" s="100">
        <v>237</v>
      </c>
      <c r="F25" s="70">
        <v>549</v>
      </c>
      <c r="G25" s="106">
        <f t="shared" si="0"/>
        <v>1.3164556962025316</v>
      </c>
      <c r="H25" s="71">
        <f t="shared" si="1"/>
        <v>0.67347248486686895</v>
      </c>
      <c r="I25" s="48" t="s">
        <v>35</v>
      </c>
      <c r="J25" s="46"/>
    </row>
    <row r="26" spans="1:10" ht="14.1" customHeight="1" x14ac:dyDescent="0.2">
      <c r="A26" s="47" t="s">
        <v>37</v>
      </c>
      <c r="B26" s="48">
        <v>11</v>
      </c>
      <c r="C26" s="48">
        <v>17</v>
      </c>
      <c r="D26" s="100">
        <v>0</v>
      </c>
      <c r="E26" s="100">
        <v>10</v>
      </c>
      <c r="F26" s="70">
        <v>21</v>
      </c>
      <c r="G26" s="106">
        <f t="shared" si="0"/>
        <v>1.1000000000000001</v>
      </c>
      <c r="H26" s="71">
        <f t="shared" si="1"/>
        <v>0.17545674502106401</v>
      </c>
      <c r="I26" s="48" t="s">
        <v>38</v>
      </c>
      <c r="J26" s="46"/>
    </row>
    <row r="27" spans="1:10" ht="14.1" customHeight="1" x14ac:dyDescent="0.2">
      <c r="A27" s="47" t="s">
        <v>39</v>
      </c>
      <c r="B27" s="48">
        <v>24</v>
      </c>
      <c r="C27" s="48">
        <v>17</v>
      </c>
      <c r="D27" s="100">
        <v>25</v>
      </c>
      <c r="E27" s="100">
        <v>48</v>
      </c>
      <c r="F27" s="70">
        <v>106</v>
      </c>
      <c r="G27" s="106">
        <f t="shared" si="0"/>
        <v>1.2083333333333335</v>
      </c>
      <c r="H27" s="71">
        <f t="shared" si="1"/>
        <v>0.44968503550015382</v>
      </c>
      <c r="I27" s="48" t="s">
        <v>40</v>
      </c>
      <c r="J27" s="46"/>
    </row>
    <row r="28" spans="1:10" ht="14.1" customHeight="1" x14ac:dyDescent="0.2">
      <c r="A28" s="47" t="s">
        <v>41</v>
      </c>
      <c r="B28" s="48">
        <v>11</v>
      </c>
      <c r="C28" s="48">
        <v>4</v>
      </c>
      <c r="D28" s="100">
        <v>11</v>
      </c>
      <c r="E28" s="100">
        <v>0</v>
      </c>
      <c r="F28" s="70">
        <v>8</v>
      </c>
      <c r="G28" s="106" t="str">
        <f t="shared" si="0"/>
        <v>-</v>
      </c>
      <c r="H28" s="71">
        <f t="shared" si="1"/>
        <v>-7.6526738111794779E-2</v>
      </c>
      <c r="I28" s="48" t="s">
        <v>41</v>
      </c>
      <c r="J28" s="46"/>
    </row>
    <row r="29" spans="1:10" ht="14.1" customHeight="1" x14ac:dyDescent="0.2">
      <c r="A29" s="47" t="s">
        <v>42</v>
      </c>
      <c r="B29" s="48">
        <v>0</v>
      </c>
      <c r="C29" s="48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48" t="s">
        <v>42</v>
      </c>
      <c r="J29" s="46"/>
    </row>
    <row r="30" spans="1:10" ht="14.1" customHeight="1" x14ac:dyDescent="0.2">
      <c r="A30" s="47" t="s">
        <v>81</v>
      </c>
      <c r="B30" s="48">
        <v>3</v>
      </c>
      <c r="C30" s="48">
        <v>0</v>
      </c>
      <c r="D30" s="100">
        <v>0</v>
      </c>
      <c r="E30" s="100">
        <v>0</v>
      </c>
      <c r="F30" s="133">
        <v>5</v>
      </c>
      <c r="G30" s="106" t="str">
        <f t="shared" si="0"/>
        <v>-</v>
      </c>
      <c r="H30" s="71">
        <f t="shared" si="1"/>
        <v>0.13621936646749933</v>
      </c>
      <c r="I30" s="48" t="s">
        <v>81</v>
      </c>
      <c r="J30" s="46"/>
    </row>
    <row r="31" spans="1:10" ht="14.1" customHeight="1" x14ac:dyDescent="0.2">
      <c r="A31" s="47" t="s">
        <v>82</v>
      </c>
      <c r="B31" s="48">
        <v>0</v>
      </c>
      <c r="C31" s="48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48" t="s">
        <v>82</v>
      </c>
      <c r="J31" s="46"/>
    </row>
    <row r="32" spans="1:10" ht="14.1" customHeight="1" x14ac:dyDescent="0.2">
      <c r="A32" s="47" t="s">
        <v>83</v>
      </c>
      <c r="B32" s="48">
        <v>32</v>
      </c>
      <c r="C32" s="48">
        <v>10</v>
      </c>
      <c r="D32" s="100">
        <v>14</v>
      </c>
      <c r="E32" s="100">
        <v>30</v>
      </c>
      <c r="F32" s="133">
        <v>50</v>
      </c>
      <c r="G32" s="106">
        <f t="shared" si="0"/>
        <v>0.66666666666666674</v>
      </c>
      <c r="H32" s="71">
        <f t="shared" si="1"/>
        <v>0.1180339887498949</v>
      </c>
      <c r="I32" s="48" t="s">
        <v>84</v>
      </c>
      <c r="J32" s="46"/>
    </row>
    <row r="33" spans="1:10" ht="14.1" customHeight="1" x14ac:dyDescent="0.2">
      <c r="A33" s="47" t="s">
        <v>85</v>
      </c>
      <c r="B33" s="48">
        <v>2</v>
      </c>
      <c r="C33" s="48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>
        <f t="shared" si="1"/>
        <v>-1</v>
      </c>
      <c r="I33" s="48" t="s">
        <v>86</v>
      </c>
      <c r="J33" s="46"/>
    </row>
    <row r="34" spans="1:10" ht="14.1" customHeight="1" x14ac:dyDescent="0.2">
      <c r="A34" s="47" t="s">
        <v>116</v>
      </c>
      <c r="B34" s="48">
        <v>0</v>
      </c>
      <c r="C34" s="48">
        <v>4</v>
      </c>
      <c r="D34" s="100">
        <v>0</v>
      </c>
      <c r="E34" s="100">
        <v>18</v>
      </c>
      <c r="F34" s="100">
        <v>6</v>
      </c>
      <c r="G34" s="106">
        <f t="shared" si="0"/>
        <v>-0.66666666666666674</v>
      </c>
      <c r="H34" s="71" t="str">
        <f t="shared" si="1"/>
        <v>-</v>
      </c>
      <c r="I34" s="48" t="s">
        <v>119</v>
      </c>
      <c r="J34" s="46"/>
    </row>
    <row r="35" spans="1:10" ht="14.1" customHeight="1" x14ac:dyDescent="0.2">
      <c r="A35" s="47" t="s">
        <v>117</v>
      </c>
      <c r="B35" s="48">
        <v>0</v>
      </c>
      <c r="C35" s="48">
        <v>0</v>
      </c>
      <c r="D35" s="100">
        <v>0</v>
      </c>
      <c r="E35" s="100">
        <v>0</v>
      </c>
      <c r="F35" s="100">
        <v>5</v>
      </c>
      <c r="G35" s="106" t="str">
        <f t="shared" si="0"/>
        <v>-</v>
      </c>
      <c r="H35" s="71" t="str">
        <f t="shared" si="1"/>
        <v>-</v>
      </c>
      <c r="I35" s="48" t="s">
        <v>120</v>
      </c>
      <c r="J35" s="46"/>
    </row>
    <row r="36" spans="1:10" ht="14.1" customHeight="1" x14ac:dyDescent="0.2">
      <c r="A36" s="47" t="s">
        <v>43</v>
      </c>
      <c r="B36" s="108">
        <f t="shared" ref="B36:E36" si="2">B38-SUM(B5:B35)</f>
        <v>42</v>
      </c>
      <c r="C36" s="108">
        <f t="shared" si="2"/>
        <v>75</v>
      </c>
      <c r="D36" s="108">
        <f t="shared" si="2"/>
        <v>57</v>
      </c>
      <c r="E36" s="108">
        <f t="shared" si="2"/>
        <v>91</v>
      </c>
      <c r="F36" s="108">
        <v>81</v>
      </c>
      <c r="G36" s="106">
        <f t="shared" si="0"/>
        <v>-0.10989010989010994</v>
      </c>
      <c r="H36" s="71">
        <f t="shared" si="1"/>
        <v>0.17844395270153912</v>
      </c>
      <c r="I36" s="48" t="s">
        <v>44</v>
      </c>
      <c r="J36" s="46"/>
    </row>
    <row r="37" spans="1:10" ht="14.1" customHeight="1" x14ac:dyDescent="0.2">
      <c r="A37" s="118" t="s">
        <v>45</v>
      </c>
      <c r="B37" s="120">
        <v>100719</v>
      </c>
      <c r="C37" s="120">
        <v>100622</v>
      </c>
      <c r="D37" s="79">
        <v>117751</v>
      </c>
      <c r="E37" s="79">
        <v>135083</v>
      </c>
      <c r="F37" s="79">
        <v>117973</v>
      </c>
      <c r="G37" s="84">
        <f t="shared" si="0"/>
        <v>-0.12666286653390879</v>
      </c>
      <c r="H37" s="85">
        <f t="shared" si="1"/>
        <v>4.0322052298194633E-2</v>
      </c>
      <c r="I37" s="120" t="s">
        <v>46</v>
      </c>
      <c r="J37" s="46"/>
    </row>
    <row r="38" spans="1:10" ht="14.1" customHeight="1" x14ac:dyDescent="0.2">
      <c r="A38" s="121" t="s">
        <v>47</v>
      </c>
      <c r="B38" s="120">
        <v>192438</v>
      </c>
      <c r="C38" s="120">
        <v>192784</v>
      </c>
      <c r="D38" s="81">
        <v>205931</v>
      </c>
      <c r="E38" s="81">
        <v>251820</v>
      </c>
      <c r="F38" s="81">
        <v>223057</v>
      </c>
      <c r="G38" s="84">
        <f t="shared" si="0"/>
        <v>-0.11422047494241916</v>
      </c>
      <c r="H38" s="84">
        <f t="shared" si="1"/>
        <v>3.7603087946780356E-2</v>
      </c>
      <c r="I38" s="120" t="s">
        <v>48</v>
      </c>
      <c r="J38" s="46"/>
    </row>
    <row r="39" spans="1:10" ht="12.75" customHeight="1" x14ac:dyDescent="0.2">
      <c r="A39" s="49" t="s">
        <v>130</v>
      </c>
      <c r="B39" s="122"/>
      <c r="F39" s="13" t="s">
        <v>112</v>
      </c>
      <c r="I39" s="15" t="s">
        <v>88</v>
      </c>
    </row>
    <row r="40" spans="1:10" ht="12.75" customHeight="1" x14ac:dyDescent="0.2">
      <c r="A40" s="49"/>
      <c r="B40" s="122"/>
      <c r="F40" s="13" t="s">
        <v>113</v>
      </c>
      <c r="I40" s="14" t="s">
        <v>89</v>
      </c>
    </row>
  </sheetData>
  <conditionalFormatting sqref="J5:J38">
    <cfRule type="cellIs" dxfId="6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12.28515625" style="21" customWidth="1"/>
    <col min="17" max="16384" width="9.140625" style="21"/>
  </cols>
  <sheetData>
    <row r="1" spans="1:10" s="1" customFormat="1" ht="18.75" customHeight="1" x14ac:dyDescent="0.3">
      <c r="A1" s="72" t="s">
        <v>143</v>
      </c>
      <c r="B1" s="73"/>
      <c r="C1" s="73"/>
      <c r="D1" s="73"/>
      <c r="E1" s="73"/>
      <c r="F1" s="73"/>
      <c r="G1" s="73"/>
      <c r="H1" s="73"/>
      <c r="I1" s="74" t="s">
        <v>55</v>
      </c>
    </row>
    <row r="2" spans="1:10" s="1" customFormat="1" ht="18.75" customHeight="1" x14ac:dyDescent="0.3">
      <c r="A2" s="75" t="s">
        <v>144</v>
      </c>
      <c r="B2" s="76"/>
      <c r="C2" s="76"/>
      <c r="D2" s="76"/>
      <c r="E2" s="76"/>
      <c r="F2" s="76"/>
      <c r="G2" s="76"/>
      <c r="H2" s="76"/>
      <c r="I2" s="78" t="s">
        <v>56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91719</v>
      </c>
      <c r="C5" s="123">
        <v>92162</v>
      </c>
      <c r="D5" s="135">
        <v>88180</v>
      </c>
      <c r="E5" s="136">
        <v>116737</v>
      </c>
      <c r="F5" s="136">
        <v>105084</v>
      </c>
      <c r="G5" s="106">
        <f>IF(E5&gt;0,F5/E5-1,"-")</f>
        <v>-9.9822678328207903E-2</v>
      </c>
      <c r="H5" s="71">
        <f>IF(B5&gt;0,((F5/B5)^(1/4)-1),"-")</f>
        <v>3.4592489037201579E-2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47018</v>
      </c>
      <c r="C6" s="123">
        <v>45821</v>
      </c>
      <c r="D6" s="137">
        <v>51403</v>
      </c>
      <c r="E6" s="136">
        <v>56166</v>
      </c>
      <c r="F6" s="136">
        <v>41894</v>
      </c>
      <c r="G6" s="106">
        <f t="shared" ref="G6:G38" si="0">IF(E6&gt;0,F6/E6-1,"-")</f>
        <v>-0.25410390627781931</v>
      </c>
      <c r="H6" s="71">
        <f t="shared" ref="H6:H38" si="1">IF(B6&gt;0,((F6/B6)^(1/4)-1),"-")</f>
        <v>-2.8434870369264953E-2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20022</v>
      </c>
      <c r="C7" s="123">
        <v>24338</v>
      </c>
      <c r="D7" s="137">
        <v>26683</v>
      </c>
      <c r="E7" s="136">
        <v>27642</v>
      </c>
      <c r="F7" s="136">
        <v>24405</v>
      </c>
      <c r="G7" s="106">
        <f t="shared" si="0"/>
        <v>-0.11710440633818098</v>
      </c>
      <c r="H7" s="71">
        <f t="shared" si="1"/>
        <v>5.0734128732737416E-2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25351</v>
      </c>
      <c r="C8" s="123">
        <v>24940</v>
      </c>
      <c r="D8" s="137">
        <v>33979</v>
      </c>
      <c r="E8" s="137">
        <v>44001</v>
      </c>
      <c r="F8" s="136">
        <v>42971</v>
      </c>
      <c r="G8" s="106">
        <f t="shared" si="0"/>
        <v>-2.3408558896388709E-2</v>
      </c>
      <c r="H8" s="71">
        <f t="shared" si="1"/>
        <v>0.14102481960308477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5031</v>
      </c>
      <c r="C9" s="123">
        <v>2172</v>
      </c>
      <c r="D9" s="137">
        <v>2951</v>
      </c>
      <c r="E9" s="137">
        <v>3346</v>
      </c>
      <c r="F9" s="136">
        <v>4848</v>
      </c>
      <c r="G9" s="106">
        <f t="shared" si="0"/>
        <v>0.44889420203227726</v>
      </c>
      <c r="H9" s="71">
        <f t="shared" si="1"/>
        <v>-9.2203600556849397E-3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2862</v>
      </c>
      <c r="C10" s="123">
        <v>2976</v>
      </c>
      <c r="D10" s="137">
        <v>2394</v>
      </c>
      <c r="E10" s="137">
        <v>3082</v>
      </c>
      <c r="F10" s="136">
        <v>2727</v>
      </c>
      <c r="G10" s="106">
        <f t="shared" si="0"/>
        <v>-0.11518494484101238</v>
      </c>
      <c r="H10" s="71">
        <f t="shared" si="1"/>
        <v>-1.2006978301787319E-2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20</v>
      </c>
      <c r="C11" s="123">
        <v>14</v>
      </c>
      <c r="D11" s="137">
        <v>19</v>
      </c>
      <c r="E11" s="137">
        <v>13</v>
      </c>
      <c r="F11" s="136">
        <v>10</v>
      </c>
      <c r="G11" s="106">
        <f t="shared" si="0"/>
        <v>-0.23076923076923073</v>
      </c>
      <c r="H11" s="71">
        <f t="shared" si="1"/>
        <v>-0.1591035847462855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17</v>
      </c>
      <c r="C12" s="123">
        <v>17</v>
      </c>
      <c r="D12" s="137">
        <v>13</v>
      </c>
      <c r="E12" s="137">
        <v>51</v>
      </c>
      <c r="F12" s="136">
        <v>12</v>
      </c>
      <c r="G12" s="106">
        <f t="shared" si="0"/>
        <v>-0.76470588235294112</v>
      </c>
      <c r="H12" s="71">
        <f t="shared" si="1"/>
        <v>-8.3393186575178246E-2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15</v>
      </c>
      <c r="C13" s="123">
        <v>4</v>
      </c>
      <c r="D13" s="137">
        <v>2</v>
      </c>
      <c r="E13" s="137">
        <v>8</v>
      </c>
      <c r="F13" s="136">
        <v>9</v>
      </c>
      <c r="G13" s="106">
        <f t="shared" si="0"/>
        <v>0.125</v>
      </c>
      <c r="H13" s="71">
        <f t="shared" si="1"/>
        <v>-0.11988826320660662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19</v>
      </c>
      <c r="C14" s="123">
        <v>6</v>
      </c>
      <c r="D14" s="137">
        <v>0</v>
      </c>
      <c r="E14" s="137">
        <v>5</v>
      </c>
      <c r="F14" s="136">
        <v>2</v>
      </c>
      <c r="G14" s="106">
        <f t="shared" si="0"/>
        <v>-0.6</v>
      </c>
      <c r="H14" s="71">
        <f t="shared" si="1"/>
        <v>-0.43040115672385271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23">
        <v>0</v>
      </c>
      <c r="D15" s="137">
        <v>13</v>
      </c>
      <c r="E15" s="137">
        <v>32</v>
      </c>
      <c r="F15" s="136">
        <v>16</v>
      </c>
      <c r="G15" s="106">
        <f t="shared" si="0"/>
        <v>-0.5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24</v>
      </c>
      <c r="C16" s="123">
        <v>13</v>
      </c>
      <c r="D16" s="137">
        <v>18</v>
      </c>
      <c r="E16" s="137">
        <v>124</v>
      </c>
      <c r="F16" s="136">
        <v>130</v>
      </c>
      <c r="G16" s="106">
        <f t="shared" si="0"/>
        <v>4.8387096774193505E-2</v>
      </c>
      <c r="H16" s="71">
        <f t="shared" si="1"/>
        <v>0.52557311874198831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23">
        <v>0</v>
      </c>
      <c r="D17" s="137">
        <v>4</v>
      </c>
      <c r="E17" s="137">
        <v>0</v>
      </c>
      <c r="F17" s="136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23">
        <v>0</v>
      </c>
      <c r="D18" s="137">
        <v>0</v>
      </c>
      <c r="E18" s="137">
        <v>0</v>
      </c>
      <c r="F18" s="136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15</v>
      </c>
      <c r="C19" s="123">
        <v>0</v>
      </c>
      <c r="D19" s="137">
        <v>53</v>
      </c>
      <c r="E19" s="137">
        <v>30</v>
      </c>
      <c r="F19" s="136">
        <v>22</v>
      </c>
      <c r="G19" s="106">
        <f t="shared" si="0"/>
        <v>-0.26666666666666672</v>
      </c>
      <c r="H19" s="71">
        <f t="shared" si="1"/>
        <v>0.10048177705902828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16</v>
      </c>
      <c r="C20" s="123">
        <v>12</v>
      </c>
      <c r="D20" s="137">
        <v>16</v>
      </c>
      <c r="E20" s="137">
        <v>76</v>
      </c>
      <c r="F20" s="136">
        <v>34</v>
      </c>
      <c r="G20" s="106">
        <f t="shared" si="0"/>
        <v>-0.55263157894736836</v>
      </c>
      <c r="H20" s="71">
        <f t="shared" si="1"/>
        <v>0.20736820138320899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109</v>
      </c>
      <c r="C21" s="123">
        <v>9</v>
      </c>
      <c r="D21" s="137">
        <v>10</v>
      </c>
      <c r="E21" s="137">
        <v>4</v>
      </c>
      <c r="F21" s="138">
        <v>13</v>
      </c>
      <c r="G21" s="106">
        <f t="shared" si="0"/>
        <v>2.25</v>
      </c>
      <c r="H21" s="71">
        <f t="shared" si="1"/>
        <v>-0.41233582852516371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5</v>
      </c>
      <c r="C22" s="123">
        <v>0</v>
      </c>
      <c r="D22" s="137">
        <v>0</v>
      </c>
      <c r="E22" s="137">
        <v>0</v>
      </c>
      <c r="F22" s="136">
        <v>22</v>
      </c>
      <c r="G22" s="106" t="str">
        <f t="shared" si="0"/>
        <v>-</v>
      </c>
      <c r="H22" s="71">
        <f t="shared" si="1"/>
        <v>0.44831546851516535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23">
        <v>0</v>
      </c>
      <c r="D23" s="137">
        <v>0</v>
      </c>
      <c r="E23" s="137">
        <v>55</v>
      </c>
      <c r="F23" s="136">
        <v>11</v>
      </c>
      <c r="G23" s="106">
        <f t="shared" si="0"/>
        <v>-0.8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23">
        <v>26</v>
      </c>
      <c r="D24" s="137">
        <v>21</v>
      </c>
      <c r="E24" s="137">
        <v>14</v>
      </c>
      <c r="F24" s="136">
        <v>16</v>
      </c>
      <c r="G24" s="106">
        <f t="shared" si="0"/>
        <v>0.14285714285714279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70</v>
      </c>
      <c r="C25" s="123">
        <v>147</v>
      </c>
      <c r="D25" s="137">
        <v>65</v>
      </c>
      <c r="E25" s="137">
        <v>237</v>
      </c>
      <c r="F25" s="138">
        <v>549</v>
      </c>
      <c r="G25" s="106">
        <f t="shared" si="0"/>
        <v>1.3164556962025316</v>
      </c>
      <c r="H25" s="71">
        <f t="shared" si="1"/>
        <v>0.67347248486686895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11</v>
      </c>
      <c r="C26" s="123">
        <v>17</v>
      </c>
      <c r="D26" s="137">
        <v>0</v>
      </c>
      <c r="E26" s="137">
        <v>10</v>
      </c>
      <c r="F26" s="138">
        <v>21</v>
      </c>
      <c r="G26" s="106">
        <f t="shared" si="0"/>
        <v>1.1000000000000001</v>
      </c>
      <c r="H26" s="71">
        <f t="shared" si="1"/>
        <v>0.17545674502106401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24</v>
      </c>
      <c r="C27" s="123">
        <v>17</v>
      </c>
      <c r="D27" s="137">
        <v>25</v>
      </c>
      <c r="E27" s="137">
        <v>48</v>
      </c>
      <c r="F27" s="138">
        <v>106</v>
      </c>
      <c r="G27" s="106">
        <f t="shared" si="0"/>
        <v>1.2083333333333335</v>
      </c>
      <c r="H27" s="71">
        <f t="shared" si="1"/>
        <v>0.44968503550015382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11</v>
      </c>
      <c r="C28" s="123">
        <v>4</v>
      </c>
      <c r="D28" s="137">
        <v>11</v>
      </c>
      <c r="E28" s="137">
        <v>0</v>
      </c>
      <c r="F28" s="138">
        <v>8</v>
      </c>
      <c r="G28" s="106" t="str">
        <f t="shared" si="0"/>
        <v>-</v>
      </c>
      <c r="H28" s="71">
        <f t="shared" si="1"/>
        <v>-7.6526738111794779E-2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23">
        <v>0</v>
      </c>
      <c r="D29" s="137">
        <v>0</v>
      </c>
      <c r="E29" s="137">
        <v>0</v>
      </c>
      <c r="F29" s="136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3</v>
      </c>
      <c r="C30" s="123">
        <v>0</v>
      </c>
      <c r="D30" s="137">
        <v>0</v>
      </c>
      <c r="E30" s="137">
        <v>0</v>
      </c>
      <c r="F30" s="136">
        <v>5</v>
      </c>
      <c r="G30" s="106" t="str">
        <f t="shared" si="0"/>
        <v>-</v>
      </c>
      <c r="H30" s="71">
        <f t="shared" si="1"/>
        <v>0.13621936646749933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23">
        <v>0</v>
      </c>
      <c r="D31" s="137">
        <v>0</v>
      </c>
      <c r="E31" s="137">
        <v>0</v>
      </c>
      <c r="F31" s="136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32</v>
      </c>
      <c r="C32" s="123">
        <v>10</v>
      </c>
      <c r="D32" s="137">
        <v>14</v>
      </c>
      <c r="E32" s="137">
        <v>30</v>
      </c>
      <c r="F32" s="136">
        <v>50</v>
      </c>
      <c r="G32" s="106">
        <f t="shared" si="0"/>
        <v>0.66666666666666674</v>
      </c>
      <c r="H32" s="71">
        <f t="shared" si="1"/>
        <v>0.1180339887498949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2</v>
      </c>
      <c r="C33" s="123">
        <v>0</v>
      </c>
      <c r="D33" s="137">
        <v>0</v>
      </c>
      <c r="E33" s="137">
        <v>0</v>
      </c>
      <c r="F33" s="137">
        <v>0</v>
      </c>
      <c r="G33" s="106" t="str">
        <f t="shared" si="0"/>
        <v>-</v>
      </c>
      <c r="H33" s="71">
        <f t="shared" si="1"/>
        <v>-1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23">
        <v>4</v>
      </c>
      <c r="D34" s="137">
        <v>0</v>
      </c>
      <c r="E34" s="137">
        <v>18</v>
      </c>
      <c r="F34" s="137">
        <v>6</v>
      </c>
      <c r="G34" s="106">
        <f t="shared" si="0"/>
        <v>-0.66666666666666674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23">
        <v>0</v>
      </c>
      <c r="D35" s="137">
        <v>0</v>
      </c>
      <c r="E35" s="137">
        <v>0</v>
      </c>
      <c r="F35" s="137">
        <v>5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42</v>
      </c>
      <c r="C36" s="108">
        <f t="shared" si="2"/>
        <v>75</v>
      </c>
      <c r="D36" s="108">
        <f t="shared" si="2"/>
        <v>57</v>
      </c>
      <c r="E36" s="108">
        <f t="shared" si="2"/>
        <v>91</v>
      </c>
      <c r="F36" s="108">
        <v>81</v>
      </c>
      <c r="G36" s="106">
        <f t="shared" si="0"/>
        <v>-0.10989010989010994</v>
      </c>
      <c r="H36" s="71">
        <f t="shared" si="1"/>
        <v>0.17844395270153912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100719</v>
      </c>
      <c r="C37" s="81">
        <v>100622</v>
      </c>
      <c r="D37" s="79">
        <v>117751</v>
      </c>
      <c r="E37" s="79">
        <v>135083</v>
      </c>
      <c r="F37" s="79">
        <v>117973</v>
      </c>
      <c r="G37" s="84">
        <f t="shared" si="0"/>
        <v>-0.12666286653390879</v>
      </c>
      <c r="H37" s="85">
        <f t="shared" si="1"/>
        <v>4.0322052298194633E-2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192438</v>
      </c>
      <c r="C38" s="81">
        <v>192784</v>
      </c>
      <c r="D38" s="81">
        <v>205931</v>
      </c>
      <c r="E38" s="81">
        <v>251820</v>
      </c>
      <c r="F38" s="81">
        <v>223057</v>
      </c>
      <c r="G38" s="84">
        <f t="shared" si="0"/>
        <v>-0.11422047494241916</v>
      </c>
      <c r="H38" s="84">
        <f t="shared" si="1"/>
        <v>3.7603087946780356E-2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E39" s="29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E40" s="29"/>
      <c r="F40" s="13" t="s">
        <v>113</v>
      </c>
      <c r="I40" s="14" t="s">
        <v>89</v>
      </c>
      <c r="J40"/>
    </row>
    <row r="41" spans="1:10" x14ac:dyDescent="0.2">
      <c r="E41" s="124"/>
      <c r="F41" s="124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6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3" width="12.5703125" style="69" customWidth="1"/>
    <col min="4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12.28515625" style="21" customWidth="1"/>
    <col min="17" max="16384" width="9.140625" style="21"/>
  </cols>
  <sheetData>
    <row r="1" spans="1:10" s="1" customFormat="1" ht="18.75" customHeight="1" x14ac:dyDescent="0.3">
      <c r="A1" s="72" t="s">
        <v>143</v>
      </c>
      <c r="B1" s="94"/>
      <c r="C1" s="94"/>
      <c r="D1" s="73"/>
      <c r="E1" s="73"/>
      <c r="F1" s="73"/>
      <c r="G1" s="73"/>
      <c r="H1" s="73"/>
      <c r="I1" s="74" t="s">
        <v>57</v>
      </c>
    </row>
    <row r="2" spans="1:10" s="1" customFormat="1" ht="18.75" customHeight="1" x14ac:dyDescent="0.3">
      <c r="A2" s="75" t="s">
        <v>144</v>
      </c>
      <c r="B2" s="95"/>
      <c r="C2" s="95"/>
      <c r="D2" s="76"/>
      <c r="E2" s="76"/>
      <c r="F2" s="76"/>
      <c r="G2" s="76"/>
      <c r="H2" s="76"/>
      <c r="I2" s="78" t="s">
        <v>132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00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133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133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133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133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133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133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133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133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133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133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133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00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39">
        <v>0</v>
      </c>
      <c r="E34" s="139">
        <v>0</v>
      </c>
      <c r="F34" s="139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39">
        <v>0</v>
      </c>
      <c r="E35" s="139">
        <v>0</v>
      </c>
      <c r="F35" s="139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2">
        <v>0</v>
      </c>
      <c r="C36" s="108">
        <f t="shared" ref="C36:E36" si="2">C38-SUM(C5:C35)</f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C39" s="21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C40" s="21"/>
      <c r="F40" s="13" t="s">
        <v>113</v>
      </c>
      <c r="I40" s="14" t="s">
        <v>89</v>
      </c>
      <c r="J40"/>
    </row>
    <row r="41" spans="1:10" x14ac:dyDescent="0.2">
      <c r="B41" s="21"/>
      <c r="C41" s="21"/>
      <c r="E41"/>
      <c r="F41"/>
      <c r="G4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  <row r="55" spans="1:3" x14ac:dyDescent="0.2">
      <c r="B55" s="21"/>
      <c r="C55" s="21"/>
    </row>
    <row r="56" spans="1:3" x14ac:dyDescent="0.2">
      <c r="B56" s="21"/>
      <c r="C56" s="21"/>
    </row>
    <row r="57" spans="1:3" x14ac:dyDescent="0.2">
      <c r="B57" s="21"/>
      <c r="C57" s="21"/>
    </row>
    <row r="58" spans="1:3" x14ac:dyDescent="0.2">
      <c r="B58" s="21"/>
      <c r="C58" s="21"/>
    </row>
    <row r="59" spans="1:3" x14ac:dyDescent="0.2">
      <c r="B59" s="21"/>
      <c r="C59" s="21"/>
    </row>
    <row r="60" spans="1:3" x14ac:dyDescent="0.2">
      <c r="B60" s="21"/>
      <c r="C60" s="21"/>
    </row>
    <row r="61" spans="1:3" x14ac:dyDescent="0.2">
      <c r="B61" s="21"/>
      <c r="C61" s="21"/>
    </row>
    <row r="62" spans="1:3" x14ac:dyDescent="0.2">
      <c r="B62" s="21"/>
      <c r="C62" s="21"/>
    </row>
    <row r="63" spans="1:3" x14ac:dyDescent="0.2">
      <c r="B63" s="21"/>
      <c r="C63" s="21"/>
    </row>
    <row r="64" spans="1:3" x14ac:dyDescent="0.2">
      <c r="B64" s="21"/>
      <c r="C64" s="21"/>
    </row>
    <row r="65" spans="2:3" x14ac:dyDescent="0.2">
      <c r="B65" s="21"/>
      <c r="C65" s="21"/>
    </row>
    <row r="66" spans="2:3" x14ac:dyDescent="0.2">
      <c r="B66" s="21"/>
      <c r="C66" s="21"/>
    </row>
    <row r="67" spans="2:3" x14ac:dyDescent="0.2">
      <c r="B67" s="21"/>
      <c r="C67" s="21"/>
    </row>
    <row r="68" spans="2:3" x14ac:dyDescent="0.2">
      <c r="B68" s="21"/>
      <c r="C68" s="21"/>
    </row>
    <row r="69" spans="2:3" x14ac:dyDescent="0.2">
      <c r="B69" s="21"/>
      <c r="C69" s="21"/>
    </row>
    <row r="70" spans="2:3" x14ac:dyDescent="0.2">
      <c r="B70" s="21"/>
      <c r="C70" s="21"/>
    </row>
    <row r="71" spans="2:3" x14ac:dyDescent="0.2">
      <c r="B71" s="21"/>
      <c r="C71" s="21"/>
    </row>
    <row r="72" spans="2:3" x14ac:dyDescent="0.2">
      <c r="B72" s="21"/>
      <c r="C72" s="21"/>
    </row>
    <row r="73" spans="2:3" x14ac:dyDescent="0.2">
      <c r="B73" s="21"/>
      <c r="C73" s="21"/>
    </row>
    <row r="74" spans="2:3" x14ac:dyDescent="0.2">
      <c r="B74" s="21"/>
      <c r="C74" s="21"/>
    </row>
    <row r="75" spans="2:3" x14ac:dyDescent="0.2">
      <c r="B75" s="21"/>
      <c r="C75" s="21"/>
    </row>
    <row r="76" spans="2:3" x14ac:dyDescent="0.2">
      <c r="B76" s="21"/>
      <c r="C76" s="21"/>
    </row>
    <row r="77" spans="2:3" x14ac:dyDescent="0.2">
      <c r="B77" s="21"/>
      <c r="C77" s="21"/>
    </row>
    <row r="78" spans="2:3" x14ac:dyDescent="0.2">
      <c r="B78" s="21"/>
      <c r="C78" s="21"/>
    </row>
    <row r="79" spans="2:3" x14ac:dyDescent="0.2">
      <c r="B79" s="21"/>
      <c r="C79" s="21"/>
    </row>
    <row r="80" spans="2:3" x14ac:dyDescent="0.2">
      <c r="B80" s="21"/>
      <c r="C80" s="21"/>
    </row>
    <row r="81" spans="2:3" x14ac:dyDescent="0.2">
      <c r="B81" s="21"/>
      <c r="C81" s="21"/>
    </row>
    <row r="82" spans="2:3" x14ac:dyDescent="0.2">
      <c r="B82" s="21"/>
      <c r="C82" s="21"/>
    </row>
    <row r="83" spans="2:3" x14ac:dyDescent="0.2">
      <c r="B83" s="21"/>
      <c r="C83" s="21"/>
    </row>
    <row r="84" spans="2:3" x14ac:dyDescent="0.2">
      <c r="B84" s="21"/>
      <c r="C84" s="21"/>
    </row>
    <row r="85" spans="2:3" x14ac:dyDescent="0.2">
      <c r="B85" s="21"/>
      <c r="C85" s="21"/>
    </row>
    <row r="86" spans="2:3" x14ac:dyDescent="0.2">
      <c r="B86" s="21"/>
      <c r="C86" s="21"/>
    </row>
    <row r="87" spans="2:3" x14ac:dyDescent="0.2">
      <c r="B87" s="21"/>
      <c r="C87" s="21"/>
    </row>
    <row r="88" spans="2:3" x14ac:dyDescent="0.2">
      <c r="B88" s="21"/>
      <c r="C88" s="21"/>
    </row>
    <row r="89" spans="2:3" x14ac:dyDescent="0.2">
      <c r="B89" s="21"/>
      <c r="C89" s="21"/>
    </row>
    <row r="90" spans="2:3" x14ac:dyDescent="0.2">
      <c r="B90" s="21"/>
      <c r="C90" s="21"/>
    </row>
    <row r="91" spans="2:3" x14ac:dyDescent="0.2">
      <c r="B91" s="21"/>
      <c r="C91" s="21"/>
    </row>
    <row r="92" spans="2:3" x14ac:dyDescent="0.2">
      <c r="B92" s="21"/>
      <c r="C92" s="21"/>
    </row>
    <row r="93" spans="2:3" x14ac:dyDescent="0.2">
      <c r="B93" s="21"/>
      <c r="C93" s="21"/>
    </row>
    <row r="94" spans="2:3" x14ac:dyDescent="0.2">
      <c r="B94" s="21"/>
      <c r="C94" s="21"/>
    </row>
    <row r="95" spans="2:3" x14ac:dyDescent="0.2">
      <c r="B95" s="21"/>
      <c r="C95" s="21"/>
    </row>
    <row r="96" spans="2:3" x14ac:dyDescent="0.2">
      <c r="B96" s="21"/>
      <c r="C96" s="21"/>
    </row>
    <row r="97" spans="2:3" x14ac:dyDescent="0.2">
      <c r="B97" s="21"/>
      <c r="C97" s="21"/>
    </row>
    <row r="98" spans="2:3" x14ac:dyDescent="0.2">
      <c r="B98" s="21"/>
      <c r="C98" s="21"/>
    </row>
    <row r="99" spans="2:3" x14ac:dyDescent="0.2">
      <c r="B99" s="21"/>
      <c r="C99" s="21"/>
    </row>
    <row r="100" spans="2:3" x14ac:dyDescent="0.2">
      <c r="B100" s="21"/>
      <c r="C100" s="21"/>
    </row>
    <row r="101" spans="2:3" x14ac:dyDescent="0.2">
      <c r="B101" s="21"/>
      <c r="C101" s="21"/>
    </row>
    <row r="102" spans="2:3" x14ac:dyDescent="0.2">
      <c r="B102" s="21"/>
      <c r="C102" s="21"/>
    </row>
    <row r="103" spans="2:3" x14ac:dyDescent="0.2">
      <c r="B103" s="21"/>
      <c r="C103" s="21"/>
    </row>
    <row r="104" spans="2:3" x14ac:dyDescent="0.2">
      <c r="B104" s="21"/>
      <c r="C104" s="21"/>
    </row>
    <row r="105" spans="2:3" x14ac:dyDescent="0.2">
      <c r="B105" s="21"/>
      <c r="C105" s="21"/>
    </row>
    <row r="106" spans="2:3" x14ac:dyDescent="0.2">
      <c r="B106" s="21"/>
      <c r="C106" s="21"/>
    </row>
    <row r="107" spans="2:3" x14ac:dyDescent="0.2">
      <c r="B107" s="21"/>
      <c r="C107" s="21"/>
    </row>
    <row r="108" spans="2:3" x14ac:dyDescent="0.2">
      <c r="B108" s="21"/>
      <c r="C108" s="21"/>
    </row>
    <row r="109" spans="2:3" x14ac:dyDescent="0.2">
      <c r="B109" s="21"/>
      <c r="C109" s="21"/>
    </row>
    <row r="110" spans="2:3" x14ac:dyDescent="0.2">
      <c r="B110" s="21"/>
      <c r="C110" s="21"/>
    </row>
    <row r="111" spans="2:3" x14ac:dyDescent="0.2">
      <c r="B111" s="21"/>
      <c r="C111" s="21"/>
    </row>
    <row r="112" spans="2:3" x14ac:dyDescent="0.2">
      <c r="B112" s="21"/>
      <c r="C112" s="21"/>
    </row>
    <row r="113" spans="2:3" x14ac:dyDescent="0.2">
      <c r="B113" s="21"/>
      <c r="C113" s="21"/>
    </row>
    <row r="114" spans="2:3" x14ac:dyDescent="0.2">
      <c r="B114" s="21"/>
      <c r="C114" s="21"/>
    </row>
    <row r="115" spans="2:3" x14ac:dyDescent="0.2">
      <c r="B115" s="21"/>
      <c r="C115" s="21"/>
    </row>
    <row r="116" spans="2:3" x14ac:dyDescent="0.2">
      <c r="B116" s="21"/>
      <c r="C116" s="21"/>
    </row>
    <row r="117" spans="2:3" x14ac:dyDescent="0.2">
      <c r="B117" s="21"/>
      <c r="C117" s="21"/>
    </row>
    <row r="118" spans="2:3" x14ac:dyDescent="0.2">
      <c r="B118" s="21"/>
      <c r="C118" s="21"/>
    </row>
    <row r="119" spans="2:3" x14ac:dyDescent="0.2">
      <c r="B119" s="21"/>
      <c r="C119" s="21"/>
    </row>
    <row r="120" spans="2:3" x14ac:dyDescent="0.2">
      <c r="B120" s="21"/>
      <c r="C120" s="21"/>
    </row>
    <row r="121" spans="2:3" x14ac:dyDescent="0.2">
      <c r="B121" s="21"/>
      <c r="C121" s="21"/>
    </row>
    <row r="122" spans="2:3" x14ac:dyDescent="0.2">
      <c r="B122" s="21"/>
      <c r="C122" s="21"/>
    </row>
    <row r="123" spans="2:3" x14ac:dyDescent="0.2">
      <c r="B123" s="21"/>
      <c r="C123" s="21"/>
    </row>
    <row r="124" spans="2:3" x14ac:dyDescent="0.2">
      <c r="B124" s="21"/>
      <c r="C124" s="21"/>
    </row>
    <row r="125" spans="2:3" x14ac:dyDescent="0.2">
      <c r="B125" s="21"/>
      <c r="C125" s="21"/>
    </row>
    <row r="126" spans="2:3" x14ac:dyDescent="0.2">
      <c r="B126" s="21"/>
      <c r="C126" s="21"/>
    </row>
    <row r="127" spans="2:3" x14ac:dyDescent="0.2">
      <c r="B127" s="21"/>
      <c r="C127" s="21"/>
    </row>
    <row r="128" spans="2:3" x14ac:dyDescent="0.2">
      <c r="B128" s="21"/>
      <c r="C128" s="21"/>
    </row>
    <row r="129" spans="2:3" x14ac:dyDescent="0.2">
      <c r="B129" s="21"/>
      <c r="C129" s="21"/>
    </row>
    <row r="130" spans="2:3" x14ac:dyDescent="0.2">
      <c r="B130" s="21"/>
      <c r="C130" s="21"/>
    </row>
    <row r="131" spans="2:3" x14ac:dyDescent="0.2">
      <c r="B131" s="21"/>
      <c r="C131" s="21"/>
    </row>
    <row r="132" spans="2:3" x14ac:dyDescent="0.2">
      <c r="B132" s="21"/>
      <c r="C132" s="21"/>
    </row>
    <row r="133" spans="2:3" x14ac:dyDescent="0.2">
      <c r="B133" s="21"/>
      <c r="C133" s="21"/>
    </row>
    <row r="134" spans="2:3" x14ac:dyDescent="0.2">
      <c r="B134" s="21"/>
      <c r="C134" s="21"/>
    </row>
    <row r="135" spans="2:3" x14ac:dyDescent="0.2">
      <c r="B135" s="21"/>
      <c r="C135" s="21"/>
    </row>
    <row r="136" spans="2:3" x14ac:dyDescent="0.2">
      <c r="B136" s="21"/>
      <c r="C136" s="21"/>
    </row>
    <row r="137" spans="2:3" x14ac:dyDescent="0.2">
      <c r="B137" s="21"/>
      <c r="C137" s="21"/>
    </row>
    <row r="138" spans="2:3" x14ac:dyDescent="0.2">
      <c r="B138" s="21"/>
      <c r="C138" s="21"/>
    </row>
    <row r="139" spans="2:3" x14ac:dyDescent="0.2">
      <c r="B139" s="21"/>
      <c r="C139" s="21"/>
    </row>
    <row r="140" spans="2:3" x14ac:dyDescent="0.2">
      <c r="B140" s="21"/>
      <c r="C140" s="21"/>
    </row>
    <row r="141" spans="2:3" x14ac:dyDescent="0.2">
      <c r="B141" s="21"/>
      <c r="C141" s="21"/>
    </row>
    <row r="142" spans="2:3" x14ac:dyDescent="0.2">
      <c r="B142" s="21"/>
      <c r="C142" s="21"/>
    </row>
    <row r="143" spans="2:3" x14ac:dyDescent="0.2">
      <c r="B143" s="21"/>
      <c r="C143" s="21"/>
    </row>
    <row r="144" spans="2:3" x14ac:dyDescent="0.2">
      <c r="B144" s="21"/>
      <c r="C144" s="21"/>
    </row>
    <row r="145" spans="2:3" x14ac:dyDescent="0.2">
      <c r="B145" s="21"/>
      <c r="C145" s="21"/>
    </row>
    <row r="146" spans="2:3" x14ac:dyDescent="0.2">
      <c r="B146" s="21"/>
      <c r="C146" s="21"/>
    </row>
    <row r="147" spans="2:3" x14ac:dyDescent="0.2">
      <c r="B147" s="21"/>
      <c r="C147" s="21"/>
    </row>
    <row r="148" spans="2:3" x14ac:dyDescent="0.2">
      <c r="B148" s="21"/>
      <c r="C148" s="21"/>
    </row>
    <row r="149" spans="2:3" x14ac:dyDescent="0.2">
      <c r="B149" s="21"/>
      <c r="C149" s="21"/>
    </row>
    <row r="150" spans="2:3" x14ac:dyDescent="0.2">
      <c r="B150" s="21"/>
      <c r="C150" s="21"/>
    </row>
    <row r="151" spans="2:3" x14ac:dyDescent="0.2">
      <c r="B151" s="21"/>
      <c r="C151" s="21"/>
    </row>
    <row r="152" spans="2:3" x14ac:dyDescent="0.2">
      <c r="B152" s="21"/>
      <c r="C152" s="21"/>
    </row>
    <row r="153" spans="2:3" x14ac:dyDescent="0.2">
      <c r="B153" s="21"/>
      <c r="C153" s="21"/>
    </row>
    <row r="154" spans="2:3" x14ac:dyDescent="0.2">
      <c r="B154" s="21"/>
      <c r="C154" s="21"/>
    </row>
    <row r="155" spans="2:3" x14ac:dyDescent="0.2">
      <c r="B155" s="21"/>
      <c r="C155" s="21"/>
    </row>
    <row r="156" spans="2:3" x14ac:dyDescent="0.2">
      <c r="B156" s="21"/>
      <c r="C156" s="21"/>
    </row>
    <row r="157" spans="2:3" x14ac:dyDescent="0.2">
      <c r="B157" s="21"/>
      <c r="C157" s="21"/>
    </row>
    <row r="158" spans="2:3" x14ac:dyDescent="0.2">
      <c r="B158" s="21"/>
      <c r="C158" s="21"/>
    </row>
    <row r="159" spans="2:3" x14ac:dyDescent="0.2">
      <c r="B159" s="21"/>
      <c r="C159" s="21"/>
    </row>
    <row r="160" spans="2:3" x14ac:dyDescent="0.2">
      <c r="B160" s="21"/>
      <c r="C160" s="21"/>
    </row>
    <row r="161" spans="2:3" x14ac:dyDescent="0.2">
      <c r="B161" s="21"/>
      <c r="C161" s="21"/>
    </row>
    <row r="162" spans="2:3" x14ac:dyDescent="0.2">
      <c r="B162" s="21"/>
      <c r="C162" s="21"/>
    </row>
    <row r="163" spans="2:3" x14ac:dyDescent="0.2">
      <c r="B163" s="21"/>
      <c r="C163" s="21"/>
    </row>
    <row r="164" spans="2:3" x14ac:dyDescent="0.2">
      <c r="B164" s="21"/>
      <c r="C164" s="21"/>
    </row>
    <row r="165" spans="2:3" x14ac:dyDescent="0.2">
      <c r="B165" s="21"/>
      <c r="C165" s="21"/>
    </row>
    <row r="166" spans="2:3" x14ac:dyDescent="0.2">
      <c r="B166" s="21"/>
      <c r="C166" s="21"/>
    </row>
    <row r="167" spans="2:3" x14ac:dyDescent="0.2">
      <c r="B167" s="21"/>
      <c r="C167" s="21"/>
    </row>
    <row r="168" spans="2:3" x14ac:dyDescent="0.2">
      <c r="B168" s="21"/>
      <c r="C168" s="21"/>
    </row>
    <row r="169" spans="2:3" x14ac:dyDescent="0.2">
      <c r="B169" s="21"/>
      <c r="C169" s="21"/>
    </row>
    <row r="170" spans="2:3" x14ac:dyDescent="0.2">
      <c r="B170" s="21"/>
      <c r="C170" s="21"/>
    </row>
    <row r="171" spans="2:3" x14ac:dyDescent="0.2">
      <c r="B171" s="21"/>
      <c r="C171" s="21"/>
    </row>
    <row r="172" spans="2:3" x14ac:dyDescent="0.2">
      <c r="B172" s="21"/>
      <c r="C172" s="21"/>
    </row>
    <row r="173" spans="2:3" x14ac:dyDescent="0.2">
      <c r="B173" s="21"/>
      <c r="C173" s="21"/>
    </row>
    <row r="174" spans="2:3" x14ac:dyDescent="0.2">
      <c r="B174" s="21"/>
      <c r="C174" s="21"/>
    </row>
    <row r="175" spans="2:3" x14ac:dyDescent="0.2">
      <c r="B175" s="21"/>
      <c r="C175" s="21"/>
    </row>
    <row r="176" spans="2:3" x14ac:dyDescent="0.2">
      <c r="B176" s="21"/>
      <c r="C176" s="21"/>
    </row>
    <row r="177" spans="2:3" x14ac:dyDescent="0.2">
      <c r="B177" s="21"/>
      <c r="C177" s="21"/>
    </row>
    <row r="178" spans="2:3" x14ac:dyDescent="0.2">
      <c r="B178" s="21"/>
      <c r="C178" s="21"/>
    </row>
    <row r="179" spans="2:3" x14ac:dyDescent="0.2">
      <c r="B179" s="21"/>
      <c r="C179" s="21"/>
    </row>
  </sheetData>
  <conditionalFormatting sqref="J5:J38">
    <cfRule type="cellIs" dxfId="6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3" width="12.5703125" style="50" customWidth="1"/>
    <col min="4" max="6" width="12.5703125" style="42" customWidth="1"/>
    <col min="7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143</v>
      </c>
      <c r="B1" s="90"/>
      <c r="C1" s="90"/>
      <c r="D1" s="91"/>
      <c r="E1" s="91"/>
      <c r="F1" s="91"/>
      <c r="G1" s="73"/>
      <c r="H1" s="73"/>
      <c r="I1" s="74" t="s">
        <v>58</v>
      </c>
    </row>
    <row r="2" spans="1:10" s="1" customFormat="1" ht="18.75" customHeight="1" x14ac:dyDescent="0.3">
      <c r="A2" s="75" t="s">
        <v>144</v>
      </c>
      <c r="B2" s="92"/>
      <c r="C2" s="92"/>
      <c r="D2" s="93"/>
      <c r="E2" s="93"/>
      <c r="F2" s="93"/>
      <c r="G2" s="76"/>
      <c r="H2" s="76"/>
      <c r="I2" s="78" t="s">
        <v>59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45">
        <v>242898</v>
      </c>
      <c r="C5" s="45">
        <v>248922</v>
      </c>
      <c r="D5" s="99">
        <v>215407</v>
      </c>
      <c r="E5" s="133">
        <v>233397</v>
      </c>
      <c r="F5" s="133">
        <v>219003</v>
      </c>
      <c r="G5" s="106">
        <f>IF(E5&gt;0,F5/E5-1,"-")</f>
        <v>-6.1671743852748762E-2</v>
      </c>
      <c r="H5" s="71">
        <f>IF(B5&gt;0,((F5/B5)^(1/4)-1),"-")</f>
        <v>-2.5556795528456799E-2</v>
      </c>
      <c r="I5" s="101" t="s">
        <v>5</v>
      </c>
      <c r="J5" s="70"/>
    </row>
    <row r="6" spans="1:10" ht="14.1" customHeight="1" x14ac:dyDescent="0.2">
      <c r="A6" s="100" t="s">
        <v>8</v>
      </c>
      <c r="B6" s="48">
        <v>197372</v>
      </c>
      <c r="C6" s="48">
        <v>160177</v>
      </c>
      <c r="D6" s="100">
        <v>176278</v>
      </c>
      <c r="E6" s="133">
        <v>160572</v>
      </c>
      <c r="F6" s="133">
        <v>140347</v>
      </c>
      <c r="G6" s="106">
        <f t="shared" ref="G6:G38" si="0">IF(E6&gt;0,F6/E6-1,"-")</f>
        <v>-0.12595595745210875</v>
      </c>
      <c r="H6" s="71">
        <f t="shared" ref="H6:H38" si="1">IF(B6&gt;0,((F6/B6)^(1/4)-1),"-")</f>
        <v>-8.1710966289294751E-2</v>
      </c>
      <c r="I6" s="102" t="s">
        <v>9</v>
      </c>
      <c r="J6" s="70"/>
    </row>
    <row r="7" spans="1:10" ht="14.1" customHeight="1" x14ac:dyDescent="0.2">
      <c r="A7" s="100" t="s">
        <v>10</v>
      </c>
      <c r="B7" s="48">
        <v>58194</v>
      </c>
      <c r="C7" s="48">
        <v>51481</v>
      </c>
      <c r="D7" s="100">
        <v>62499</v>
      </c>
      <c r="E7" s="133">
        <v>55569</v>
      </c>
      <c r="F7" s="133">
        <v>46873</v>
      </c>
      <c r="G7" s="106">
        <f t="shared" si="0"/>
        <v>-0.15649012938868789</v>
      </c>
      <c r="H7" s="71">
        <f t="shared" si="1"/>
        <v>-5.2648525995847462E-2</v>
      </c>
      <c r="I7" s="102" t="s">
        <v>11</v>
      </c>
      <c r="J7" s="70"/>
    </row>
    <row r="8" spans="1:10" ht="14.1" customHeight="1" x14ac:dyDescent="0.2">
      <c r="A8" s="100" t="s">
        <v>6</v>
      </c>
      <c r="B8" s="48">
        <v>46262</v>
      </c>
      <c r="C8" s="48">
        <v>40035</v>
      </c>
      <c r="D8" s="100">
        <v>43884</v>
      </c>
      <c r="E8" s="100">
        <v>49472</v>
      </c>
      <c r="F8" s="133">
        <v>50595</v>
      </c>
      <c r="G8" s="106">
        <f t="shared" si="0"/>
        <v>2.2699708926261275E-2</v>
      </c>
      <c r="H8" s="71">
        <f t="shared" si="1"/>
        <v>2.2635344929563539E-2</v>
      </c>
      <c r="I8" s="102" t="s">
        <v>7</v>
      </c>
      <c r="J8" s="70"/>
    </row>
    <row r="9" spans="1:10" ht="14.1" customHeight="1" x14ac:dyDescent="0.2">
      <c r="A9" s="100" t="s">
        <v>14</v>
      </c>
      <c r="B9" s="48">
        <v>7326</v>
      </c>
      <c r="C9" s="48">
        <v>4030</v>
      </c>
      <c r="D9" s="100">
        <v>4824</v>
      </c>
      <c r="E9" s="100">
        <v>4956</v>
      </c>
      <c r="F9" s="133">
        <v>5574</v>
      </c>
      <c r="G9" s="106">
        <f t="shared" si="0"/>
        <v>0.12469733656174342</v>
      </c>
      <c r="H9" s="71">
        <f t="shared" si="1"/>
        <v>-6.6047019244684702E-2</v>
      </c>
      <c r="I9" s="102" t="s">
        <v>15</v>
      </c>
      <c r="J9" s="70"/>
    </row>
    <row r="10" spans="1:10" ht="14.1" customHeight="1" x14ac:dyDescent="0.2">
      <c r="A10" s="100" t="s">
        <v>25</v>
      </c>
      <c r="B10" s="48">
        <v>3447</v>
      </c>
      <c r="C10" s="48">
        <v>2877</v>
      </c>
      <c r="D10" s="100">
        <v>2636</v>
      </c>
      <c r="E10" s="100">
        <v>2791</v>
      </c>
      <c r="F10" s="133">
        <v>2363</v>
      </c>
      <c r="G10" s="106">
        <f t="shared" si="0"/>
        <v>-0.15335005374417776</v>
      </c>
      <c r="H10" s="71">
        <f t="shared" si="1"/>
        <v>-9.0074974415014997E-2</v>
      </c>
      <c r="I10" s="102" t="s">
        <v>26</v>
      </c>
      <c r="J10" s="70"/>
    </row>
    <row r="11" spans="1:10" ht="14.1" customHeight="1" x14ac:dyDescent="0.2">
      <c r="A11" s="100" t="s">
        <v>16</v>
      </c>
      <c r="B11" s="48">
        <v>192</v>
      </c>
      <c r="C11" s="48">
        <v>58</v>
      </c>
      <c r="D11" s="100">
        <v>101</v>
      </c>
      <c r="E11" s="100">
        <v>98</v>
      </c>
      <c r="F11" s="133">
        <v>166</v>
      </c>
      <c r="G11" s="106">
        <f t="shared" si="0"/>
        <v>0.69387755102040827</v>
      </c>
      <c r="H11" s="71">
        <f t="shared" si="1"/>
        <v>-3.57232070004182E-2</v>
      </c>
      <c r="I11" s="102" t="s">
        <v>17</v>
      </c>
      <c r="J11" s="70"/>
    </row>
    <row r="12" spans="1:10" ht="14.1" customHeight="1" x14ac:dyDescent="0.2">
      <c r="A12" s="100" t="s">
        <v>18</v>
      </c>
      <c r="B12" s="48">
        <v>226</v>
      </c>
      <c r="C12" s="48">
        <v>200</v>
      </c>
      <c r="D12" s="100">
        <v>181</v>
      </c>
      <c r="E12" s="100">
        <v>170</v>
      </c>
      <c r="F12" s="133">
        <v>138</v>
      </c>
      <c r="G12" s="106">
        <f t="shared" si="0"/>
        <v>-0.18823529411764706</v>
      </c>
      <c r="H12" s="71">
        <f t="shared" si="1"/>
        <v>-0.11601954695478689</v>
      </c>
      <c r="I12" s="102" t="s">
        <v>19</v>
      </c>
      <c r="J12" s="70"/>
    </row>
    <row r="13" spans="1:10" ht="14.1" customHeight="1" x14ac:dyDescent="0.2">
      <c r="A13" s="100" t="s">
        <v>27</v>
      </c>
      <c r="B13" s="48">
        <v>37</v>
      </c>
      <c r="C13" s="48">
        <v>4</v>
      </c>
      <c r="D13" s="100">
        <v>60</v>
      </c>
      <c r="E13" s="100">
        <v>27</v>
      </c>
      <c r="F13" s="133">
        <v>112</v>
      </c>
      <c r="G13" s="106">
        <f t="shared" si="0"/>
        <v>3.1481481481481479</v>
      </c>
      <c r="H13" s="71">
        <f t="shared" si="1"/>
        <v>0.31902818195949112</v>
      </c>
      <c r="I13" s="102" t="s">
        <v>28</v>
      </c>
      <c r="J13" s="70"/>
    </row>
    <row r="14" spans="1:10" ht="14.1" customHeight="1" x14ac:dyDescent="0.2">
      <c r="A14" s="100" t="s">
        <v>29</v>
      </c>
      <c r="B14" s="48">
        <v>0</v>
      </c>
      <c r="C14" s="48">
        <v>18</v>
      </c>
      <c r="D14" s="100">
        <v>5</v>
      </c>
      <c r="E14" s="100">
        <v>0</v>
      </c>
      <c r="F14" s="133">
        <v>76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48">
        <v>154</v>
      </c>
      <c r="C15" s="48">
        <v>27</v>
      </c>
      <c r="D15" s="100">
        <v>48</v>
      </c>
      <c r="E15" s="100">
        <v>57</v>
      </c>
      <c r="F15" s="133">
        <v>217</v>
      </c>
      <c r="G15" s="106">
        <f t="shared" si="0"/>
        <v>2.807017543859649</v>
      </c>
      <c r="H15" s="71">
        <f t="shared" si="1"/>
        <v>8.9518862000378396E-2</v>
      </c>
      <c r="I15" s="102" t="s">
        <v>13</v>
      </c>
      <c r="J15" s="70"/>
    </row>
    <row r="16" spans="1:10" ht="14.1" customHeight="1" x14ac:dyDescent="0.2">
      <c r="A16" s="100" t="s">
        <v>23</v>
      </c>
      <c r="B16" s="48">
        <v>104</v>
      </c>
      <c r="C16" s="48">
        <v>84</v>
      </c>
      <c r="D16" s="100">
        <v>110</v>
      </c>
      <c r="E16" s="100">
        <v>112</v>
      </c>
      <c r="F16" s="133">
        <v>145</v>
      </c>
      <c r="G16" s="106">
        <f t="shared" si="0"/>
        <v>0.29464285714285721</v>
      </c>
      <c r="H16" s="71">
        <f t="shared" si="1"/>
        <v>8.6634940928565385E-2</v>
      </c>
      <c r="I16" s="102" t="s">
        <v>24</v>
      </c>
      <c r="J16" s="70"/>
    </row>
    <row r="17" spans="1:10" ht="14.1" customHeight="1" x14ac:dyDescent="0.2">
      <c r="A17" s="100" t="s">
        <v>22</v>
      </c>
      <c r="B17" s="48">
        <v>38</v>
      </c>
      <c r="C17" s="48">
        <v>29</v>
      </c>
      <c r="D17" s="100">
        <v>18</v>
      </c>
      <c r="E17" s="100">
        <v>24</v>
      </c>
      <c r="F17" s="133">
        <v>20</v>
      </c>
      <c r="G17" s="106">
        <f t="shared" si="0"/>
        <v>-0.16666666666666663</v>
      </c>
      <c r="H17" s="71">
        <f t="shared" si="1"/>
        <v>-0.14825106392199605</v>
      </c>
      <c r="I17" s="102" t="s">
        <v>22</v>
      </c>
      <c r="J17" s="70"/>
    </row>
    <row r="18" spans="1:10" ht="14.1" customHeight="1" x14ac:dyDescent="0.2">
      <c r="A18" s="100" t="s">
        <v>20</v>
      </c>
      <c r="B18" s="48">
        <v>0</v>
      </c>
      <c r="C18" s="48">
        <v>0</v>
      </c>
      <c r="D18" s="100">
        <v>1</v>
      </c>
      <c r="E18" s="100">
        <v>6</v>
      </c>
      <c r="F18" s="70">
        <v>19</v>
      </c>
      <c r="G18" s="106">
        <f t="shared" si="0"/>
        <v>2.1666666666666665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48">
        <v>26</v>
      </c>
      <c r="C19" s="48">
        <v>30</v>
      </c>
      <c r="D19" s="100">
        <v>23</v>
      </c>
      <c r="E19" s="100">
        <v>24</v>
      </c>
      <c r="F19" s="133">
        <v>61</v>
      </c>
      <c r="G19" s="106">
        <f t="shared" si="0"/>
        <v>1.5416666666666665</v>
      </c>
      <c r="H19" s="71">
        <f t="shared" si="1"/>
        <v>0.23762513747219405</v>
      </c>
      <c r="I19" s="102" t="s">
        <v>31</v>
      </c>
      <c r="J19" s="70"/>
    </row>
    <row r="20" spans="1:10" ht="14.1" customHeight="1" x14ac:dyDescent="0.2">
      <c r="A20" s="100" t="s">
        <v>77</v>
      </c>
      <c r="B20" s="48">
        <v>107</v>
      </c>
      <c r="C20" s="48">
        <v>70</v>
      </c>
      <c r="D20" s="100">
        <v>138</v>
      </c>
      <c r="E20" s="100">
        <v>110</v>
      </c>
      <c r="F20" s="133">
        <v>118</v>
      </c>
      <c r="G20" s="106">
        <f t="shared" si="0"/>
        <v>7.2727272727272751E-2</v>
      </c>
      <c r="H20" s="71">
        <f t="shared" si="1"/>
        <v>2.47656450787479E-2</v>
      </c>
      <c r="I20" s="102" t="s">
        <v>78</v>
      </c>
      <c r="J20" s="70"/>
    </row>
    <row r="21" spans="1:10" ht="14.1" customHeight="1" x14ac:dyDescent="0.2">
      <c r="A21" s="100" t="s">
        <v>87</v>
      </c>
      <c r="B21" s="48">
        <v>62</v>
      </c>
      <c r="C21" s="48">
        <v>54</v>
      </c>
      <c r="D21" s="100">
        <v>29</v>
      </c>
      <c r="E21" s="100">
        <v>60</v>
      </c>
      <c r="F21" s="70">
        <v>80</v>
      </c>
      <c r="G21" s="106">
        <f t="shared" si="0"/>
        <v>0.33333333333333326</v>
      </c>
      <c r="H21" s="71">
        <f t="shared" si="1"/>
        <v>6.5797198576788229E-2</v>
      </c>
      <c r="I21" s="102" t="s">
        <v>36</v>
      </c>
      <c r="J21" s="70"/>
    </row>
    <row r="22" spans="1:10" ht="14.1" customHeight="1" x14ac:dyDescent="0.2">
      <c r="A22" s="100" t="s">
        <v>79</v>
      </c>
      <c r="B22" s="48">
        <v>41</v>
      </c>
      <c r="C22" s="48">
        <v>22</v>
      </c>
      <c r="D22" s="100">
        <v>71</v>
      </c>
      <c r="E22" s="100">
        <v>69</v>
      </c>
      <c r="F22" s="70">
        <v>90</v>
      </c>
      <c r="G22" s="106">
        <f t="shared" si="0"/>
        <v>0.30434782608695654</v>
      </c>
      <c r="H22" s="71">
        <f t="shared" si="1"/>
        <v>0.21720762196692811</v>
      </c>
      <c r="I22" s="102" t="s">
        <v>80</v>
      </c>
      <c r="J22" s="70"/>
    </row>
    <row r="23" spans="1:10" ht="14.1" customHeight="1" x14ac:dyDescent="0.2">
      <c r="A23" s="100" t="s">
        <v>115</v>
      </c>
      <c r="B23" s="48"/>
      <c r="C23" s="48">
        <v>4</v>
      </c>
      <c r="D23" s="100">
        <v>37</v>
      </c>
      <c r="E23" s="100">
        <v>10</v>
      </c>
      <c r="F23" s="70">
        <v>23</v>
      </c>
      <c r="G23" s="106">
        <f t="shared" si="0"/>
        <v>1.2999999999999998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48">
        <v>26</v>
      </c>
      <c r="C24" s="48">
        <v>70</v>
      </c>
      <c r="D24" s="100">
        <v>14</v>
      </c>
      <c r="E24" s="100">
        <v>34</v>
      </c>
      <c r="F24" s="70">
        <v>56</v>
      </c>
      <c r="G24" s="106">
        <f t="shared" si="0"/>
        <v>0.64705882352941169</v>
      </c>
      <c r="H24" s="71">
        <f t="shared" si="1"/>
        <v>0.21144491059671622</v>
      </c>
      <c r="I24" s="102" t="s">
        <v>33</v>
      </c>
      <c r="J24" s="70"/>
    </row>
    <row r="25" spans="1:10" ht="14.1" customHeight="1" x14ac:dyDescent="0.2">
      <c r="A25" s="100" t="s">
        <v>34</v>
      </c>
      <c r="B25" s="48">
        <v>450</v>
      </c>
      <c r="C25" s="48">
        <v>400</v>
      </c>
      <c r="D25" s="100">
        <v>386</v>
      </c>
      <c r="E25" s="100">
        <v>539</v>
      </c>
      <c r="F25" s="133">
        <v>561</v>
      </c>
      <c r="G25" s="106">
        <f t="shared" si="0"/>
        <v>4.081632653061229E-2</v>
      </c>
      <c r="H25" s="71">
        <f t="shared" si="1"/>
        <v>5.6665643252213904E-2</v>
      </c>
      <c r="I25" s="102" t="s">
        <v>35</v>
      </c>
      <c r="J25" s="70"/>
    </row>
    <row r="26" spans="1:10" ht="14.1" customHeight="1" x14ac:dyDescent="0.2">
      <c r="A26" s="100" t="s">
        <v>37</v>
      </c>
      <c r="B26" s="48">
        <v>29</v>
      </c>
      <c r="C26" s="48">
        <v>41</v>
      </c>
      <c r="D26" s="100">
        <v>26</v>
      </c>
      <c r="E26" s="100">
        <v>54</v>
      </c>
      <c r="F26" s="133">
        <v>65</v>
      </c>
      <c r="G26" s="106">
        <f t="shared" si="0"/>
        <v>0.20370370370370372</v>
      </c>
      <c r="H26" s="71">
        <f t="shared" si="1"/>
        <v>0.22357005481535697</v>
      </c>
      <c r="I26" s="102" t="s">
        <v>38</v>
      </c>
      <c r="J26" s="70"/>
    </row>
    <row r="27" spans="1:10" ht="14.1" customHeight="1" x14ac:dyDescent="0.2">
      <c r="A27" s="100" t="s">
        <v>39</v>
      </c>
      <c r="B27" s="48">
        <v>288</v>
      </c>
      <c r="C27" s="48">
        <v>131</v>
      </c>
      <c r="D27" s="100">
        <v>199</v>
      </c>
      <c r="E27" s="100">
        <v>194</v>
      </c>
      <c r="F27" s="133">
        <v>180</v>
      </c>
      <c r="G27" s="106">
        <f t="shared" si="0"/>
        <v>-7.2164948453608213E-2</v>
      </c>
      <c r="H27" s="71">
        <f t="shared" si="1"/>
        <v>-0.11086029498053862</v>
      </c>
      <c r="I27" s="102" t="s">
        <v>40</v>
      </c>
      <c r="J27" s="70"/>
    </row>
    <row r="28" spans="1:10" ht="14.1" customHeight="1" x14ac:dyDescent="0.2">
      <c r="A28" s="100" t="s">
        <v>41</v>
      </c>
      <c r="B28" s="48">
        <v>38</v>
      </c>
      <c r="C28" s="48">
        <v>11</v>
      </c>
      <c r="D28" s="100">
        <v>10</v>
      </c>
      <c r="E28" s="100">
        <v>12</v>
      </c>
      <c r="F28" s="133">
        <v>15</v>
      </c>
      <c r="G28" s="106">
        <f t="shared" si="0"/>
        <v>0.25</v>
      </c>
      <c r="H28" s="71">
        <f t="shared" si="1"/>
        <v>-0.20735830135076594</v>
      </c>
      <c r="I28" s="102" t="s">
        <v>41</v>
      </c>
      <c r="J28" s="70"/>
    </row>
    <row r="29" spans="1:10" ht="14.1" customHeight="1" x14ac:dyDescent="0.2">
      <c r="A29" s="100" t="s">
        <v>42</v>
      </c>
      <c r="B29" s="48">
        <v>8</v>
      </c>
      <c r="C29" s="48">
        <v>0</v>
      </c>
      <c r="D29" s="100">
        <v>3</v>
      </c>
      <c r="E29" s="100">
        <v>8</v>
      </c>
      <c r="F29" s="133">
        <v>0</v>
      </c>
      <c r="G29" s="106">
        <f t="shared" si="0"/>
        <v>-1</v>
      </c>
      <c r="H29" s="71">
        <f t="shared" si="1"/>
        <v>-1</v>
      </c>
      <c r="I29" s="102" t="s">
        <v>42</v>
      </c>
      <c r="J29" s="70"/>
    </row>
    <row r="30" spans="1:10" ht="14.1" customHeight="1" x14ac:dyDescent="0.2">
      <c r="A30" s="100" t="s">
        <v>81</v>
      </c>
      <c r="B30" s="48">
        <v>9</v>
      </c>
      <c r="C30" s="48">
        <v>6</v>
      </c>
      <c r="D30" s="100">
        <v>12</v>
      </c>
      <c r="E30" s="100">
        <v>9</v>
      </c>
      <c r="F30" s="70">
        <v>7</v>
      </c>
      <c r="G30" s="106">
        <f t="shared" si="0"/>
        <v>-0.22222222222222221</v>
      </c>
      <c r="H30" s="71">
        <f t="shared" si="1"/>
        <v>-6.0895584246247525E-2</v>
      </c>
      <c r="I30" s="102" t="s">
        <v>81</v>
      </c>
      <c r="J30" s="70"/>
    </row>
    <row r="31" spans="1:10" ht="14.1" customHeight="1" x14ac:dyDescent="0.2">
      <c r="A31" s="100" t="s">
        <v>82</v>
      </c>
      <c r="B31" s="48">
        <v>0</v>
      </c>
      <c r="C31" s="48">
        <v>19</v>
      </c>
      <c r="D31" s="100">
        <v>7</v>
      </c>
      <c r="E31" s="100">
        <v>4</v>
      </c>
      <c r="F31" s="133">
        <v>8</v>
      </c>
      <c r="G31" s="106">
        <f t="shared" si="0"/>
        <v>1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48">
        <v>191</v>
      </c>
      <c r="C32" s="48">
        <v>117</v>
      </c>
      <c r="D32" s="100">
        <v>154</v>
      </c>
      <c r="E32" s="100">
        <v>186</v>
      </c>
      <c r="F32" s="133">
        <v>221</v>
      </c>
      <c r="G32" s="106">
        <f t="shared" si="0"/>
        <v>0.18817204301075274</v>
      </c>
      <c r="H32" s="71">
        <f t="shared" si="1"/>
        <v>3.7145593737494265E-2</v>
      </c>
      <c r="I32" s="102" t="s">
        <v>84</v>
      </c>
      <c r="J32" s="70"/>
    </row>
    <row r="33" spans="1:10" ht="14.1" customHeight="1" x14ac:dyDescent="0.2">
      <c r="A33" s="100" t="s">
        <v>85</v>
      </c>
      <c r="B33" s="48">
        <v>0</v>
      </c>
      <c r="C33" s="48">
        <v>0</v>
      </c>
      <c r="D33" s="70">
        <v>5</v>
      </c>
      <c r="E33" s="70">
        <v>0</v>
      </c>
      <c r="F33" s="70">
        <v>83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24</v>
      </c>
      <c r="C34" s="48">
        <v>10</v>
      </c>
      <c r="D34" s="70">
        <v>6</v>
      </c>
      <c r="E34" s="70">
        <v>30</v>
      </c>
      <c r="F34" s="70">
        <v>22</v>
      </c>
      <c r="G34" s="106">
        <f t="shared" si="0"/>
        <v>-0.26666666666666672</v>
      </c>
      <c r="H34" s="71">
        <f t="shared" si="1"/>
        <v>-2.1517957366443019E-2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48">
        <v>0</v>
      </c>
      <c r="D35" s="70">
        <v>3</v>
      </c>
      <c r="E35" s="70">
        <v>4</v>
      </c>
      <c r="F35" s="70">
        <v>27</v>
      </c>
      <c r="G35" s="106">
        <f t="shared" si="0"/>
        <v>5.75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>B38-SUM(B5:B35)</f>
        <v>219</v>
      </c>
      <c r="C36" s="108">
        <f t="shared" ref="C36:E36" si="2">C38-SUM(C5:C35)</f>
        <v>187</v>
      </c>
      <c r="D36" s="108">
        <f t="shared" si="2"/>
        <v>547</v>
      </c>
      <c r="E36" s="108">
        <f t="shared" si="2"/>
        <v>395</v>
      </c>
      <c r="F36" s="108">
        <v>524</v>
      </c>
      <c r="G36" s="106">
        <f t="shared" si="0"/>
        <v>0.32658227848101262</v>
      </c>
      <c r="H36" s="71">
        <f t="shared" si="1"/>
        <v>0.2437176369707994</v>
      </c>
      <c r="I36" s="102" t="s">
        <v>44</v>
      </c>
      <c r="J36" s="70"/>
    </row>
    <row r="37" spans="1:10" ht="14.1" customHeight="1" x14ac:dyDescent="0.2">
      <c r="A37" s="79" t="s">
        <v>45</v>
      </c>
      <c r="B37" s="120">
        <v>314870</v>
      </c>
      <c r="C37" s="120">
        <v>260192</v>
      </c>
      <c r="D37" s="79">
        <v>292315</v>
      </c>
      <c r="E37" s="79">
        <v>275596</v>
      </c>
      <c r="F37" s="79">
        <v>248786</v>
      </c>
      <c r="G37" s="84">
        <f t="shared" si="0"/>
        <v>-9.7280076633913359E-2</v>
      </c>
      <c r="H37" s="85">
        <f t="shared" si="1"/>
        <v>-5.719112216768385E-2</v>
      </c>
      <c r="I37" s="81" t="s">
        <v>46</v>
      </c>
      <c r="J37" s="70"/>
    </row>
    <row r="38" spans="1:10" ht="14.1" customHeight="1" x14ac:dyDescent="0.2">
      <c r="A38" s="109" t="s">
        <v>47</v>
      </c>
      <c r="B38" s="120">
        <v>557768</v>
      </c>
      <c r="C38" s="120">
        <v>509114</v>
      </c>
      <c r="D38" s="81">
        <v>507722</v>
      </c>
      <c r="E38" s="81">
        <v>508993</v>
      </c>
      <c r="F38" s="81">
        <v>467789</v>
      </c>
      <c r="G38" s="84">
        <f t="shared" si="0"/>
        <v>-8.0951997375209528E-2</v>
      </c>
      <c r="H38" s="84">
        <f t="shared" si="1"/>
        <v>-4.30282826757169E-2</v>
      </c>
      <c r="I38" s="81" t="s">
        <v>48</v>
      </c>
      <c r="J38" s="70"/>
    </row>
    <row r="39" spans="1:10" ht="12.75" customHeight="1" x14ac:dyDescent="0.2">
      <c r="A39" s="13" t="s">
        <v>130</v>
      </c>
      <c r="B39" s="122"/>
      <c r="C39" s="42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22"/>
      <c r="C40" s="42"/>
      <c r="F40" s="13" t="s">
        <v>113</v>
      </c>
      <c r="I40" s="14" t="s">
        <v>89</v>
      </c>
      <c r="J40"/>
    </row>
    <row r="41" spans="1:10" x14ac:dyDescent="0.2">
      <c r="B41" s="42"/>
      <c r="C41" s="42"/>
      <c r="G41"/>
      <c r="H41"/>
      <c r="J41"/>
    </row>
    <row r="42" spans="1:10" x14ac:dyDescent="0.2">
      <c r="A42"/>
      <c r="B42"/>
      <c r="C42"/>
      <c r="D42" s="21"/>
      <c r="E42" s="21"/>
      <c r="F42" s="21"/>
    </row>
    <row r="43" spans="1:10" x14ac:dyDescent="0.2">
      <c r="A43"/>
      <c r="B43"/>
      <c r="C43"/>
      <c r="D43" s="21"/>
      <c r="E43" s="21"/>
      <c r="F43" s="21"/>
    </row>
    <row r="44" spans="1:10" x14ac:dyDescent="0.2">
      <c r="A44"/>
      <c r="B44"/>
      <c r="C44"/>
      <c r="D44" s="21"/>
      <c r="E44" s="21"/>
      <c r="F44" s="21"/>
    </row>
    <row r="45" spans="1:10" x14ac:dyDescent="0.2">
      <c r="A45"/>
      <c r="B45"/>
      <c r="C45"/>
      <c r="D45" s="21"/>
      <c r="E45" s="21"/>
      <c r="F45" s="21"/>
    </row>
    <row r="46" spans="1:10" x14ac:dyDescent="0.2">
      <c r="A46"/>
      <c r="B46"/>
      <c r="C46"/>
      <c r="D46" s="21"/>
      <c r="E46" s="21"/>
      <c r="F46" s="21"/>
    </row>
    <row r="47" spans="1:10" x14ac:dyDescent="0.2">
      <c r="A47"/>
      <c r="B47"/>
      <c r="C47"/>
      <c r="D47" s="21"/>
      <c r="E47" s="21"/>
      <c r="F47" s="21"/>
    </row>
    <row r="48" spans="1:10" x14ac:dyDescent="0.2">
      <c r="A48"/>
      <c r="B48"/>
      <c r="C48"/>
      <c r="D48" s="21"/>
      <c r="E48" s="21"/>
      <c r="F48" s="21"/>
    </row>
    <row r="49" spans="1:6" x14ac:dyDescent="0.2">
      <c r="A49"/>
      <c r="B49"/>
      <c r="C49"/>
      <c r="D49" s="21"/>
      <c r="E49" s="21"/>
      <c r="F49" s="21"/>
    </row>
    <row r="50" spans="1:6" x14ac:dyDescent="0.2">
      <c r="A50"/>
      <c r="B50"/>
      <c r="C50"/>
      <c r="D50" s="21"/>
      <c r="E50" s="21"/>
      <c r="F50" s="21"/>
    </row>
    <row r="51" spans="1:6" x14ac:dyDescent="0.2">
      <c r="A51"/>
      <c r="B51"/>
      <c r="C51"/>
      <c r="D51" s="21"/>
      <c r="E51" s="21"/>
      <c r="F51" s="21"/>
    </row>
    <row r="52" spans="1:6" x14ac:dyDescent="0.2">
      <c r="A52"/>
      <c r="B52"/>
      <c r="C52"/>
      <c r="D52" s="21"/>
      <c r="E52" s="21"/>
      <c r="F52" s="21"/>
    </row>
    <row r="53" spans="1:6" x14ac:dyDescent="0.2">
      <c r="A53"/>
      <c r="B53"/>
      <c r="C53"/>
      <c r="D53" s="21"/>
      <c r="E53" s="21"/>
      <c r="F53" s="21"/>
    </row>
    <row r="54" spans="1:6" x14ac:dyDescent="0.2">
      <c r="A54"/>
      <c r="B54"/>
      <c r="C54"/>
      <c r="D54" s="21"/>
      <c r="E54" s="21"/>
      <c r="F54" s="21"/>
    </row>
    <row r="55" spans="1:6" x14ac:dyDescent="0.2">
      <c r="B55" s="21"/>
      <c r="C55" s="21"/>
      <c r="D55" s="21"/>
      <c r="E55" s="21"/>
      <c r="F55" s="21"/>
    </row>
    <row r="56" spans="1:6" x14ac:dyDescent="0.2">
      <c r="B56" s="21"/>
      <c r="C56" s="21"/>
      <c r="D56" s="21"/>
      <c r="E56" s="21"/>
      <c r="F56" s="21"/>
    </row>
    <row r="57" spans="1:6" x14ac:dyDescent="0.2">
      <c r="B57" s="21"/>
      <c r="C57" s="21"/>
      <c r="D57" s="21"/>
      <c r="E57" s="21"/>
      <c r="F57" s="21"/>
    </row>
    <row r="58" spans="1:6" x14ac:dyDescent="0.2">
      <c r="B58" s="21"/>
      <c r="C58" s="21"/>
      <c r="D58" s="21"/>
      <c r="E58" s="21"/>
      <c r="F58" s="21"/>
    </row>
    <row r="59" spans="1:6" x14ac:dyDescent="0.2">
      <c r="B59" s="21"/>
      <c r="C59" s="21"/>
      <c r="D59" s="21"/>
      <c r="E59" s="21"/>
      <c r="F59" s="21"/>
    </row>
    <row r="60" spans="1:6" x14ac:dyDescent="0.2">
      <c r="B60" s="21"/>
      <c r="C60" s="21"/>
      <c r="D60" s="21"/>
      <c r="E60" s="21"/>
      <c r="F60" s="21"/>
    </row>
    <row r="61" spans="1:6" x14ac:dyDescent="0.2">
      <c r="B61" s="21"/>
      <c r="C61" s="21"/>
      <c r="D61" s="21"/>
      <c r="E61" s="21"/>
      <c r="F61" s="21"/>
    </row>
    <row r="62" spans="1:6" x14ac:dyDescent="0.2">
      <c r="B62" s="21"/>
      <c r="C62" s="21"/>
      <c r="D62" s="21"/>
      <c r="E62" s="21"/>
      <c r="F62" s="21"/>
    </row>
    <row r="63" spans="1:6" x14ac:dyDescent="0.2">
      <c r="B63" s="21"/>
      <c r="C63" s="21"/>
      <c r="D63" s="21"/>
      <c r="E63" s="21"/>
      <c r="F63" s="21"/>
    </row>
    <row r="64" spans="1:6" x14ac:dyDescent="0.2">
      <c r="B64" s="21"/>
      <c r="C64" s="21"/>
      <c r="D64" s="21"/>
      <c r="E64" s="21"/>
      <c r="F64" s="21"/>
    </row>
    <row r="65" spans="2:6" x14ac:dyDescent="0.2">
      <c r="B65" s="21"/>
      <c r="C65" s="21"/>
      <c r="D65" s="21"/>
      <c r="E65" s="21"/>
      <c r="F65" s="21"/>
    </row>
    <row r="66" spans="2:6" x14ac:dyDescent="0.2">
      <c r="B66" s="21"/>
      <c r="C66" s="21"/>
      <c r="D66" s="21"/>
      <c r="E66" s="21"/>
      <c r="F66" s="21"/>
    </row>
    <row r="67" spans="2:6" x14ac:dyDescent="0.2">
      <c r="B67" s="21"/>
      <c r="C67" s="21"/>
      <c r="D67" s="21"/>
      <c r="E67" s="21"/>
      <c r="F67" s="21"/>
    </row>
    <row r="68" spans="2:6" x14ac:dyDescent="0.2">
      <c r="B68" s="21"/>
      <c r="C68" s="21"/>
      <c r="D68" s="21"/>
      <c r="E68" s="21"/>
      <c r="F68" s="21"/>
    </row>
    <row r="69" spans="2:6" x14ac:dyDescent="0.2">
      <c r="B69" s="21"/>
      <c r="C69" s="21"/>
      <c r="D69" s="21"/>
      <c r="E69" s="21"/>
      <c r="F69" s="21"/>
    </row>
    <row r="70" spans="2:6" x14ac:dyDescent="0.2">
      <c r="B70" s="21"/>
      <c r="C70" s="21"/>
      <c r="D70" s="21"/>
      <c r="E70" s="21"/>
      <c r="F70" s="21"/>
    </row>
    <row r="71" spans="2:6" x14ac:dyDescent="0.2">
      <c r="B71" s="21"/>
      <c r="C71" s="21"/>
      <c r="D71" s="21"/>
      <c r="E71" s="21"/>
      <c r="F71" s="21"/>
    </row>
    <row r="72" spans="2:6" x14ac:dyDescent="0.2">
      <c r="B72" s="21"/>
      <c r="C72" s="21"/>
      <c r="D72" s="21"/>
      <c r="E72" s="21"/>
      <c r="F72" s="21"/>
    </row>
    <row r="73" spans="2:6" x14ac:dyDescent="0.2">
      <c r="B73" s="21"/>
      <c r="C73" s="21"/>
      <c r="D73" s="21"/>
      <c r="E73" s="21"/>
      <c r="F73" s="21"/>
    </row>
    <row r="74" spans="2:6" x14ac:dyDescent="0.2">
      <c r="B74" s="21"/>
      <c r="C74" s="21"/>
      <c r="D74" s="21"/>
      <c r="E74" s="21"/>
      <c r="F74" s="21"/>
    </row>
    <row r="75" spans="2:6" x14ac:dyDescent="0.2">
      <c r="B75" s="21"/>
      <c r="C75" s="21"/>
      <c r="D75" s="21"/>
      <c r="E75" s="21"/>
      <c r="F75" s="21"/>
    </row>
    <row r="76" spans="2:6" x14ac:dyDescent="0.2">
      <c r="B76" s="21"/>
      <c r="C76" s="21"/>
      <c r="D76" s="21"/>
      <c r="E76" s="21"/>
      <c r="F76" s="21"/>
    </row>
    <row r="77" spans="2:6" x14ac:dyDescent="0.2">
      <c r="B77" s="21"/>
      <c r="C77" s="21"/>
      <c r="D77" s="21"/>
      <c r="E77" s="21"/>
      <c r="F77" s="21"/>
    </row>
    <row r="78" spans="2:6" x14ac:dyDescent="0.2">
      <c r="B78" s="21"/>
      <c r="C78" s="21"/>
      <c r="D78" s="21"/>
      <c r="E78" s="21"/>
      <c r="F78" s="21"/>
    </row>
    <row r="79" spans="2:6" x14ac:dyDescent="0.2">
      <c r="B79" s="21"/>
      <c r="C79" s="21"/>
      <c r="D79" s="21"/>
      <c r="E79" s="21"/>
      <c r="F79" s="21"/>
    </row>
    <row r="80" spans="2:6" x14ac:dyDescent="0.2">
      <c r="B80" s="21"/>
      <c r="C80" s="21"/>
      <c r="D80" s="21"/>
      <c r="E80" s="21"/>
      <c r="F80" s="21"/>
    </row>
    <row r="81" spans="2:6" x14ac:dyDescent="0.2">
      <c r="B81" s="21"/>
      <c r="C81" s="21"/>
      <c r="D81" s="21"/>
      <c r="E81" s="21"/>
      <c r="F81" s="21"/>
    </row>
    <row r="82" spans="2:6" x14ac:dyDescent="0.2">
      <c r="B82" s="21"/>
      <c r="C82" s="21"/>
      <c r="D82" s="21"/>
      <c r="E82" s="21"/>
      <c r="F82" s="21"/>
    </row>
    <row r="83" spans="2:6" x14ac:dyDescent="0.2">
      <c r="B83" s="21"/>
      <c r="C83" s="21"/>
      <c r="D83" s="21"/>
      <c r="E83" s="21"/>
      <c r="F83" s="21"/>
    </row>
    <row r="84" spans="2:6" x14ac:dyDescent="0.2">
      <c r="B84" s="21"/>
      <c r="C84" s="21"/>
      <c r="D84" s="21"/>
      <c r="E84" s="21"/>
      <c r="F84" s="21"/>
    </row>
    <row r="85" spans="2:6" x14ac:dyDescent="0.2">
      <c r="B85" s="21"/>
      <c r="C85" s="21"/>
      <c r="D85" s="21"/>
      <c r="E85" s="21"/>
      <c r="F85" s="21"/>
    </row>
    <row r="86" spans="2:6" x14ac:dyDescent="0.2">
      <c r="B86" s="21"/>
      <c r="C86" s="21"/>
      <c r="D86" s="21"/>
      <c r="E86" s="21"/>
      <c r="F86" s="21"/>
    </row>
    <row r="87" spans="2:6" x14ac:dyDescent="0.2">
      <c r="B87" s="21"/>
      <c r="C87" s="21"/>
      <c r="D87" s="21"/>
      <c r="E87" s="21"/>
      <c r="F87" s="21"/>
    </row>
    <row r="88" spans="2:6" x14ac:dyDescent="0.2">
      <c r="B88" s="21"/>
      <c r="C88" s="21"/>
      <c r="D88" s="21"/>
      <c r="E88" s="21"/>
      <c r="F88" s="21"/>
    </row>
    <row r="89" spans="2:6" x14ac:dyDescent="0.2">
      <c r="B89" s="21"/>
      <c r="C89" s="21"/>
      <c r="D89" s="21"/>
      <c r="E89" s="21"/>
      <c r="F89" s="21"/>
    </row>
    <row r="90" spans="2:6" x14ac:dyDescent="0.2">
      <c r="B90" s="21"/>
      <c r="C90" s="21"/>
      <c r="D90" s="21"/>
      <c r="E90" s="21"/>
      <c r="F90" s="21"/>
    </row>
    <row r="91" spans="2:6" x14ac:dyDescent="0.2">
      <c r="B91" s="21"/>
      <c r="C91" s="21"/>
      <c r="D91" s="21"/>
      <c r="E91" s="21"/>
      <c r="F91" s="21"/>
    </row>
    <row r="92" spans="2:6" x14ac:dyDescent="0.2">
      <c r="B92" s="21"/>
      <c r="C92" s="21"/>
      <c r="D92" s="21"/>
      <c r="E92" s="21"/>
      <c r="F92" s="21"/>
    </row>
    <row r="93" spans="2:6" x14ac:dyDescent="0.2">
      <c r="B93" s="21"/>
      <c r="C93" s="21"/>
      <c r="D93" s="21"/>
      <c r="E93" s="21"/>
      <c r="F93" s="21"/>
    </row>
    <row r="94" spans="2:6" x14ac:dyDescent="0.2">
      <c r="B94" s="21"/>
      <c r="C94" s="21"/>
      <c r="D94" s="21"/>
      <c r="E94" s="21"/>
      <c r="F94" s="21"/>
    </row>
    <row r="95" spans="2:6" x14ac:dyDescent="0.2">
      <c r="B95" s="21"/>
      <c r="C95" s="21"/>
      <c r="D95" s="21"/>
      <c r="E95" s="21"/>
      <c r="F95" s="21"/>
    </row>
    <row r="96" spans="2:6" x14ac:dyDescent="0.2">
      <c r="B96" s="21"/>
      <c r="C96" s="21"/>
      <c r="D96" s="21"/>
      <c r="E96" s="21"/>
      <c r="F96" s="21"/>
    </row>
    <row r="97" spans="2:6" x14ac:dyDescent="0.2">
      <c r="B97" s="21"/>
      <c r="C97" s="21"/>
      <c r="D97" s="21"/>
      <c r="E97" s="21"/>
      <c r="F97" s="21"/>
    </row>
    <row r="98" spans="2:6" x14ac:dyDescent="0.2">
      <c r="B98" s="21"/>
      <c r="C98" s="21"/>
      <c r="D98" s="21"/>
      <c r="E98" s="21"/>
      <c r="F98" s="21"/>
    </row>
    <row r="99" spans="2:6" x14ac:dyDescent="0.2">
      <c r="B99" s="21"/>
      <c r="C99" s="21"/>
      <c r="D99" s="21"/>
      <c r="E99" s="21"/>
      <c r="F99" s="21"/>
    </row>
    <row r="100" spans="2:6" x14ac:dyDescent="0.2">
      <c r="B100" s="21"/>
      <c r="C100" s="21"/>
      <c r="D100" s="21"/>
      <c r="E100" s="21"/>
      <c r="F100" s="21"/>
    </row>
    <row r="101" spans="2:6" x14ac:dyDescent="0.2">
      <c r="B101" s="21"/>
      <c r="C101" s="21"/>
      <c r="D101" s="21"/>
      <c r="E101" s="21"/>
      <c r="F101" s="21"/>
    </row>
    <row r="102" spans="2:6" x14ac:dyDescent="0.2">
      <c r="B102" s="21"/>
      <c r="C102" s="21"/>
      <c r="D102" s="21"/>
      <c r="E102" s="21"/>
      <c r="F102" s="21"/>
    </row>
    <row r="103" spans="2:6" x14ac:dyDescent="0.2">
      <c r="B103" s="21"/>
      <c r="C103" s="21"/>
      <c r="D103" s="21"/>
      <c r="E103" s="21"/>
      <c r="F103" s="21"/>
    </row>
    <row r="104" spans="2:6" x14ac:dyDescent="0.2">
      <c r="B104" s="21"/>
      <c r="C104" s="21"/>
      <c r="D104" s="21"/>
      <c r="E104" s="21"/>
      <c r="F104" s="21"/>
    </row>
    <row r="105" spans="2:6" x14ac:dyDescent="0.2">
      <c r="B105" s="21"/>
      <c r="C105" s="21"/>
      <c r="D105" s="21"/>
      <c r="E105" s="21"/>
      <c r="F105" s="21"/>
    </row>
    <row r="106" spans="2:6" x14ac:dyDescent="0.2">
      <c r="B106" s="21"/>
      <c r="C106" s="21"/>
      <c r="D106" s="21"/>
      <c r="E106" s="21"/>
      <c r="F106" s="21"/>
    </row>
    <row r="107" spans="2:6" x14ac:dyDescent="0.2">
      <c r="B107" s="21"/>
      <c r="C107" s="21"/>
      <c r="D107" s="21"/>
      <c r="E107" s="21"/>
      <c r="F107" s="21"/>
    </row>
    <row r="108" spans="2:6" x14ac:dyDescent="0.2">
      <c r="B108" s="21"/>
      <c r="C108" s="21"/>
      <c r="D108" s="21"/>
      <c r="E108" s="21"/>
      <c r="F108" s="21"/>
    </row>
    <row r="109" spans="2:6" x14ac:dyDescent="0.2">
      <c r="B109" s="21"/>
      <c r="C109" s="21"/>
      <c r="D109" s="21"/>
      <c r="E109" s="21"/>
      <c r="F109" s="21"/>
    </row>
    <row r="110" spans="2:6" x14ac:dyDescent="0.2">
      <c r="B110" s="21"/>
      <c r="C110" s="21"/>
      <c r="D110" s="21"/>
      <c r="E110" s="21"/>
      <c r="F110" s="21"/>
    </row>
    <row r="111" spans="2:6" x14ac:dyDescent="0.2">
      <c r="B111" s="21"/>
      <c r="C111" s="21"/>
      <c r="D111" s="21"/>
      <c r="E111" s="21"/>
      <c r="F111" s="21"/>
    </row>
    <row r="112" spans="2:6" x14ac:dyDescent="0.2">
      <c r="B112" s="21"/>
      <c r="C112" s="21"/>
      <c r="D112" s="21"/>
      <c r="E112" s="21"/>
      <c r="F112" s="21"/>
    </row>
    <row r="113" spans="2:6" x14ac:dyDescent="0.2">
      <c r="B113" s="21"/>
      <c r="C113" s="21"/>
      <c r="D113" s="21"/>
      <c r="E113" s="21"/>
      <c r="F113" s="21"/>
    </row>
    <row r="114" spans="2:6" x14ac:dyDescent="0.2">
      <c r="B114" s="21"/>
      <c r="C114" s="21"/>
      <c r="D114" s="21"/>
      <c r="E114" s="21"/>
      <c r="F114" s="21"/>
    </row>
    <row r="115" spans="2:6" x14ac:dyDescent="0.2">
      <c r="B115" s="21"/>
      <c r="C115" s="21"/>
      <c r="D115" s="21"/>
      <c r="E115" s="21"/>
      <c r="F115" s="21"/>
    </row>
    <row r="116" spans="2:6" x14ac:dyDescent="0.2">
      <c r="B116" s="21"/>
      <c r="C116" s="21"/>
      <c r="D116" s="21"/>
      <c r="E116" s="21"/>
      <c r="F116" s="21"/>
    </row>
    <row r="117" spans="2:6" x14ac:dyDescent="0.2">
      <c r="B117" s="21"/>
      <c r="C117" s="21"/>
      <c r="D117" s="21"/>
      <c r="E117" s="21"/>
      <c r="F117" s="21"/>
    </row>
    <row r="118" spans="2:6" x14ac:dyDescent="0.2">
      <c r="B118" s="21"/>
      <c r="C118" s="21"/>
      <c r="D118" s="21"/>
      <c r="E118" s="21"/>
      <c r="F118" s="21"/>
    </row>
    <row r="119" spans="2:6" x14ac:dyDescent="0.2">
      <c r="B119" s="21"/>
      <c r="C119" s="21"/>
      <c r="D119" s="21"/>
      <c r="E119" s="21"/>
      <c r="F119" s="21"/>
    </row>
    <row r="120" spans="2:6" x14ac:dyDescent="0.2">
      <c r="B120" s="21"/>
      <c r="C120" s="21"/>
      <c r="D120" s="21"/>
      <c r="E120" s="21"/>
      <c r="F120" s="21"/>
    </row>
    <row r="121" spans="2:6" x14ac:dyDescent="0.2">
      <c r="B121" s="21"/>
      <c r="C121" s="21"/>
      <c r="D121" s="21"/>
      <c r="E121" s="21"/>
      <c r="F121" s="21"/>
    </row>
    <row r="122" spans="2:6" x14ac:dyDescent="0.2">
      <c r="B122" s="21"/>
      <c r="C122" s="21"/>
      <c r="D122" s="21"/>
      <c r="E122" s="21"/>
      <c r="F122" s="21"/>
    </row>
    <row r="123" spans="2:6" x14ac:dyDescent="0.2">
      <c r="B123" s="21"/>
      <c r="C123" s="21"/>
      <c r="D123" s="21"/>
      <c r="E123" s="21"/>
      <c r="F123" s="21"/>
    </row>
    <row r="124" spans="2:6" x14ac:dyDescent="0.2">
      <c r="B124" s="21"/>
      <c r="C124" s="21"/>
      <c r="D124" s="21"/>
      <c r="E124" s="21"/>
      <c r="F124" s="21"/>
    </row>
    <row r="125" spans="2:6" x14ac:dyDescent="0.2">
      <c r="B125" s="21"/>
      <c r="C125" s="21"/>
      <c r="D125" s="21"/>
      <c r="E125" s="21"/>
      <c r="F125" s="21"/>
    </row>
    <row r="126" spans="2:6" x14ac:dyDescent="0.2">
      <c r="B126" s="21"/>
      <c r="C126" s="21"/>
      <c r="D126" s="21"/>
      <c r="E126" s="21"/>
      <c r="F126" s="21"/>
    </row>
    <row r="127" spans="2:6" x14ac:dyDescent="0.2">
      <c r="B127" s="21"/>
      <c r="C127" s="21"/>
      <c r="D127" s="21"/>
      <c r="E127" s="21"/>
      <c r="F127" s="21"/>
    </row>
    <row r="128" spans="2:6" x14ac:dyDescent="0.2">
      <c r="B128" s="21"/>
      <c r="C128" s="21"/>
      <c r="D128" s="21"/>
      <c r="E128" s="21"/>
      <c r="F128" s="21"/>
    </row>
    <row r="129" spans="2:6" x14ac:dyDescent="0.2">
      <c r="B129" s="21"/>
      <c r="C129" s="21"/>
      <c r="D129" s="21"/>
      <c r="E129" s="21"/>
      <c r="F129" s="21"/>
    </row>
    <row r="130" spans="2:6" x14ac:dyDescent="0.2">
      <c r="B130" s="21"/>
      <c r="C130" s="21"/>
      <c r="D130" s="21"/>
      <c r="E130" s="21"/>
      <c r="F130" s="21"/>
    </row>
    <row r="131" spans="2:6" x14ac:dyDescent="0.2">
      <c r="B131" s="21"/>
      <c r="C131" s="21"/>
      <c r="D131" s="21"/>
      <c r="E131" s="21"/>
      <c r="F131" s="21"/>
    </row>
    <row r="132" spans="2:6" x14ac:dyDescent="0.2">
      <c r="B132" s="21"/>
      <c r="C132" s="21"/>
      <c r="D132" s="21"/>
      <c r="E132" s="21"/>
      <c r="F132" s="21"/>
    </row>
    <row r="133" spans="2:6" x14ac:dyDescent="0.2">
      <c r="B133" s="21"/>
      <c r="C133" s="21"/>
      <c r="D133" s="21"/>
      <c r="E133" s="21"/>
      <c r="F133" s="21"/>
    </row>
    <row r="134" spans="2:6" x14ac:dyDescent="0.2">
      <c r="B134" s="21"/>
      <c r="C134" s="21"/>
      <c r="D134" s="21"/>
      <c r="E134" s="21"/>
      <c r="F134" s="21"/>
    </row>
    <row r="135" spans="2:6" x14ac:dyDescent="0.2">
      <c r="B135" s="21"/>
      <c r="C135" s="21"/>
      <c r="D135" s="21"/>
      <c r="E135" s="21"/>
      <c r="F135" s="21"/>
    </row>
    <row r="136" spans="2:6" x14ac:dyDescent="0.2">
      <c r="B136" s="21"/>
      <c r="C136" s="21"/>
      <c r="D136" s="21"/>
      <c r="E136" s="21"/>
      <c r="F136" s="21"/>
    </row>
    <row r="137" spans="2:6" x14ac:dyDescent="0.2">
      <c r="B137" s="21"/>
      <c r="C137" s="21"/>
      <c r="D137" s="21"/>
      <c r="E137" s="21"/>
      <c r="F137" s="21"/>
    </row>
    <row r="138" spans="2:6" x14ac:dyDescent="0.2">
      <c r="B138" s="21"/>
      <c r="C138" s="21"/>
      <c r="D138" s="21"/>
      <c r="E138" s="21"/>
      <c r="F138" s="21"/>
    </row>
    <row r="139" spans="2:6" x14ac:dyDescent="0.2">
      <c r="B139" s="21"/>
      <c r="C139" s="21"/>
      <c r="D139" s="21"/>
      <c r="E139" s="21"/>
      <c r="F139" s="21"/>
    </row>
    <row r="140" spans="2:6" x14ac:dyDescent="0.2">
      <c r="B140" s="21"/>
      <c r="C140" s="21"/>
      <c r="D140" s="21"/>
      <c r="E140" s="21"/>
      <c r="F140" s="21"/>
    </row>
    <row r="141" spans="2:6" x14ac:dyDescent="0.2">
      <c r="B141" s="21"/>
      <c r="C141" s="21"/>
      <c r="D141" s="21"/>
      <c r="E141" s="21"/>
      <c r="F141" s="21"/>
    </row>
    <row r="142" spans="2:6" x14ac:dyDescent="0.2">
      <c r="B142" s="21"/>
      <c r="C142" s="21"/>
      <c r="D142" s="21"/>
      <c r="E142" s="21"/>
      <c r="F142" s="21"/>
    </row>
    <row r="143" spans="2:6" x14ac:dyDescent="0.2">
      <c r="B143" s="21"/>
      <c r="C143" s="21"/>
      <c r="D143" s="21"/>
      <c r="E143" s="21"/>
      <c r="F143" s="21"/>
    </row>
    <row r="144" spans="2:6" x14ac:dyDescent="0.2">
      <c r="B144" s="21"/>
      <c r="C144" s="21"/>
      <c r="D144" s="21"/>
      <c r="E144" s="21"/>
      <c r="F144" s="21"/>
    </row>
    <row r="145" spans="2:6" x14ac:dyDescent="0.2">
      <c r="B145" s="21"/>
      <c r="C145" s="21"/>
      <c r="D145" s="21"/>
      <c r="E145" s="21"/>
      <c r="F145" s="21"/>
    </row>
    <row r="146" spans="2:6" x14ac:dyDescent="0.2">
      <c r="B146" s="21"/>
      <c r="C146" s="21"/>
      <c r="D146" s="21"/>
      <c r="E146" s="21"/>
      <c r="F146" s="21"/>
    </row>
    <row r="147" spans="2:6" x14ac:dyDescent="0.2">
      <c r="B147" s="21"/>
      <c r="C147" s="21"/>
      <c r="D147" s="21"/>
      <c r="E147" s="21"/>
      <c r="F147" s="21"/>
    </row>
    <row r="148" spans="2:6" x14ac:dyDescent="0.2">
      <c r="B148" s="21"/>
      <c r="C148" s="21"/>
      <c r="D148" s="21"/>
      <c r="E148" s="21"/>
      <c r="F148" s="21"/>
    </row>
    <row r="149" spans="2:6" x14ac:dyDescent="0.2">
      <c r="B149" s="21"/>
      <c r="C149" s="21"/>
      <c r="D149" s="21"/>
      <c r="E149" s="21"/>
      <c r="F149" s="21"/>
    </row>
    <row r="150" spans="2:6" x14ac:dyDescent="0.2">
      <c r="B150" s="21"/>
      <c r="C150" s="21"/>
      <c r="D150" s="21"/>
      <c r="E150" s="21"/>
      <c r="F150" s="21"/>
    </row>
    <row r="151" spans="2:6" x14ac:dyDescent="0.2">
      <c r="B151" s="21"/>
      <c r="C151" s="21"/>
      <c r="D151" s="21"/>
      <c r="E151" s="21"/>
      <c r="F151" s="21"/>
    </row>
    <row r="152" spans="2:6" x14ac:dyDescent="0.2">
      <c r="B152" s="21"/>
      <c r="C152" s="21"/>
      <c r="D152" s="21"/>
      <c r="E152" s="21"/>
      <c r="F152" s="21"/>
    </row>
    <row r="153" spans="2:6" x14ac:dyDescent="0.2">
      <c r="B153" s="21"/>
      <c r="C153" s="21"/>
      <c r="D153" s="21"/>
      <c r="E153" s="21"/>
      <c r="F153" s="21"/>
    </row>
    <row r="154" spans="2:6" x14ac:dyDescent="0.2">
      <c r="B154" s="21"/>
      <c r="C154" s="21"/>
      <c r="D154" s="21"/>
      <c r="E154" s="21"/>
      <c r="F154" s="21"/>
    </row>
    <row r="155" spans="2:6" x14ac:dyDescent="0.2">
      <c r="B155" s="21"/>
      <c r="C155" s="21"/>
      <c r="D155" s="21"/>
      <c r="E155" s="21"/>
      <c r="F155" s="21"/>
    </row>
    <row r="156" spans="2:6" x14ac:dyDescent="0.2">
      <c r="B156" s="21"/>
      <c r="C156" s="21"/>
      <c r="D156" s="21"/>
      <c r="E156" s="21"/>
      <c r="F156" s="21"/>
    </row>
    <row r="157" spans="2:6" x14ac:dyDescent="0.2">
      <c r="B157" s="21"/>
      <c r="C157" s="21"/>
      <c r="D157" s="21"/>
      <c r="E157" s="21"/>
      <c r="F157" s="21"/>
    </row>
    <row r="158" spans="2:6" x14ac:dyDescent="0.2">
      <c r="B158" s="21"/>
      <c r="C158" s="21"/>
      <c r="D158" s="21"/>
      <c r="E158" s="21"/>
      <c r="F158" s="21"/>
    </row>
    <row r="159" spans="2:6" x14ac:dyDescent="0.2">
      <c r="B159" s="21"/>
      <c r="C159" s="21"/>
      <c r="D159" s="21"/>
      <c r="E159" s="21"/>
      <c r="F159" s="21"/>
    </row>
    <row r="160" spans="2:6" x14ac:dyDescent="0.2">
      <c r="B160" s="21"/>
      <c r="C160" s="21"/>
      <c r="D160" s="21"/>
      <c r="E160" s="21"/>
      <c r="F160" s="21"/>
    </row>
    <row r="161" spans="2:6" x14ac:dyDescent="0.2">
      <c r="B161" s="21"/>
      <c r="C161" s="21"/>
      <c r="D161" s="21"/>
      <c r="E161" s="21"/>
      <c r="F161" s="21"/>
    </row>
    <row r="162" spans="2:6" x14ac:dyDescent="0.2">
      <c r="B162" s="21"/>
      <c r="C162" s="21"/>
      <c r="D162" s="21"/>
      <c r="E162" s="21"/>
      <c r="F162" s="21"/>
    </row>
    <row r="163" spans="2:6" x14ac:dyDescent="0.2">
      <c r="B163" s="21"/>
      <c r="C163" s="21"/>
      <c r="D163" s="21"/>
      <c r="E163" s="21"/>
      <c r="F163" s="21"/>
    </row>
    <row r="164" spans="2:6" x14ac:dyDescent="0.2">
      <c r="B164" s="21"/>
      <c r="C164" s="21"/>
      <c r="D164" s="21"/>
      <c r="E164" s="21"/>
      <c r="F164" s="21"/>
    </row>
    <row r="165" spans="2:6" x14ac:dyDescent="0.2">
      <c r="B165" s="21"/>
      <c r="C165" s="21"/>
      <c r="D165" s="21"/>
      <c r="E165" s="21"/>
      <c r="F165" s="21"/>
    </row>
    <row r="166" spans="2:6" x14ac:dyDescent="0.2">
      <c r="B166" s="21"/>
      <c r="C166" s="21"/>
      <c r="D166" s="21"/>
      <c r="E166" s="21"/>
      <c r="F166" s="21"/>
    </row>
    <row r="167" spans="2:6" x14ac:dyDescent="0.2">
      <c r="B167" s="21"/>
      <c r="C167" s="21"/>
      <c r="D167" s="21"/>
      <c r="E167" s="21"/>
      <c r="F167" s="21"/>
    </row>
    <row r="168" spans="2:6" x14ac:dyDescent="0.2">
      <c r="B168" s="21"/>
      <c r="C168" s="21"/>
      <c r="D168" s="21"/>
      <c r="E168" s="21"/>
      <c r="F168" s="21"/>
    </row>
    <row r="169" spans="2:6" x14ac:dyDescent="0.2">
      <c r="B169" s="21"/>
      <c r="C169" s="21"/>
      <c r="D169" s="21"/>
      <c r="E169" s="21"/>
      <c r="F169" s="21"/>
    </row>
    <row r="170" spans="2:6" x14ac:dyDescent="0.2">
      <c r="B170" s="21"/>
      <c r="C170" s="21"/>
      <c r="D170" s="21"/>
      <c r="E170" s="21"/>
      <c r="F170" s="21"/>
    </row>
    <row r="171" spans="2:6" x14ac:dyDescent="0.2">
      <c r="B171" s="21"/>
      <c r="C171" s="21"/>
      <c r="D171" s="21"/>
      <c r="E171" s="21"/>
      <c r="F171" s="21"/>
    </row>
    <row r="172" spans="2:6" x14ac:dyDescent="0.2">
      <c r="B172" s="21"/>
      <c r="C172" s="21"/>
      <c r="D172" s="21"/>
      <c r="E172" s="21"/>
      <c r="F172" s="21"/>
    </row>
    <row r="173" spans="2:6" x14ac:dyDescent="0.2">
      <c r="B173" s="21"/>
      <c r="C173" s="21"/>
      <c r="D173" s="21"/>
      <c r="E173" s="21"/>
      <c r="F173" s="21"/>
    </row>
    <row r="174" spans="2:6" x14ac:dyDescent="0.2">
      <c r="B174" s="21"/>
      <c r="C174" s="21"/>
      <c r="D174" s="21"/>
      <c r="E174" s="21"/>
      <c r="F174" s="21"/>
    </row>
    <row r="175" spans="2:6" x14ac:dyDescent="0.2">
      <c r="B175" s="21"/>
      <c r="C175" s="21"/>
      <c r="D175" s="21"/>
      <c r="E175" s="21"/>
      <c r="F175" s="21"/>
    </row>
    <row r="176" spans="2:6" x14ac:dyDescent="0.2">
      <c r="B176" s="21"/>
      <c r="C176" s="21"/>
      <c r="D176" s="21"/>
      <c r="E176" s="21"/>
      <c r="F176" s="21"/>
    </row>
    <row r="177" spans="2:6" x14ac:dyDescent="0.2">
      <c r="B177" s="21"/>
      <c r="C177" s="21"/>
      <c r="D177" s="21"/>
      <c r="E177" s="21"/>
      <c r="F177" s="21"/>
    </row>
    <row r="178" spans="2:6" x14ac:dyDescent="0.2">
      <c r="B178" s="21"/>
      <c r="C178" s="21"/>
      <c r="D178" s="21"/>
      <c r="E178" s="21"/>
      <c r="F178" s="21"/>
    </row>
    <row r="179" spans="2:6" x14ac:dyDescent="0.2">
      <c r="B179" s="21"/>
      <c r="C179" s="21"/>
      <c r="D179" s="21"/>
      <c r="E179" s="21"/>
      <c r="F179" s="21"/>
    </row>
  </sheetData>
  <conditionalFormatting sqref="J5:J38">
    <cfRule type="cellIs" dxfId="60" priority="4" stopIfTrue="1" operator="notEqual">
      <formula>0</formula>
    </cfRule>
  </conditionalFormatting>
  <conditionalFormatting sqref="F37:F38 F31:F32 F19:F29 F5:F17">
    <cfRule type="cellIs" dxfId="59" priority="7" stopIfTrue="1" operator="lessThan">
      <formula>0</formula>
    </cfRule>
  </conditionalFormatting>
  <conditionalFormatting sqref="D37:D38 D31:D32 D19:D29 D5:D17">
    <cfRule type="cellIs" dxfId="58" priority="2" stopIfTrue="1" operator="lessThan">
      <formula>0</formula>
    </cfRule>
  </conditionalFormatting>
  <conditionalFormatting sqref="E37:E38 E31:E32 E19:E29 E5:E17">
    <cfRule type="cellIs" dxfId="57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topLeftCell="A13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16.28515625" style="21" customWidth="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73"/>
      <c r="F1" s="73"/>
      <c r="G1" s="73"/>
      <c r="H1" s="73"/>
      <c r="I1" s="74" t="s">
        <v>60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76"/>
      <c r="F2" s="77"/>
      <c r="G2" s="77"/>
      <c r="H2" s="77"/>
      <c r="I2" s="78" t="s">
        <v>61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00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133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133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133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133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133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133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00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/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5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5" width="12.5703125" style="38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88"/>
      <c r="C1" s="88"/>
      <c r="D1" s="88"/>
      <c r="E1" s="88"/>
      <c r="F1" s="73"/>
      <c r="G1" s="73"/>
      <c r="H1" s="73"/>
      <c r="I1" s="74" t="s">
        <v>62</v>
      </c>
    </row>
    <row r="2" spans="1:10" s="1" customFormat="1" ht="18.75" customHeight="1" x14ac:dyDescent="0.3">
      <c r="A2" s="75" t="s">
        <v>142</v>
      </c>
      <c r="B2" s="89"/>
      <c r="C2" s="89"/>
      <c r="D2" s="89"/>
      <c r="E2" s="89"/>
      <c r="F2" s="77"/>
      <c r="G2" s="77"/>
      <c r="H2" s="77"/>
      <c r="I2" s="78" t="s">
        <v>63</v>
      </c>
    </row>
    <row r="3" spans="1:10" s="107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s="107" customFormat="1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00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00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s="107" customFormat="1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s="107" customFormat="1" ht="12.75" customHeight="1" x14ac:dyDescent="0.2">
      <c r="A39" s="13" t="s">
        <v>130</v>
      </c>
      <c r="B39" s="14"/>
      <c r="C39" s="21"/>
      <c r="D39" s="21"/>
      <c r="E39" s="21"/>
      <c r="F39" s="13" t="s">
        <v>112</v>
      </c>
      <c r="G39" s="21"/>
      <c r="H39" s="21"/>
      <c r="I39" s="15" t="s">
        <v>88</v>
      </c>
      <c r="J39"/>
    </row>
    <row r="40" spans="1:10" s="107" customFormat="1" ht="12.75" customHeight="1" x14ac:dyDescent="0.2">
      <c r="A40" s="13"/>
      <c r="B40" s="14"/>
      <c r="C40" s="21"/>
      <c r="D40" s="21"/>
      <c r="E40" s="21"/>
      <c r="F40" s="13" t="s">
        <v>113</v>
      </c>
      <c r="G40" s="21"/>
      <c r="H40" s="21"/>
      <c r="I40" s="14" t="s">
        <v>89</v>
      </c>
      <c r="J40"/>
    </row>
    <row r="41" spans="1:10" x14ac:dyDescent="0.2">
      <c r="B41" s="21"/>
      <c r="C41" s="21"/>
      <c r="D41" s="21"/>
      <c r="E41" s="21"/>
      <c r="H41"/>
      <c r="J41"/>
    </row>
    <row r="42" spans="1:10" x14ac:dyDescent="0.2">
      <c r="A42"/>
      <c r="B42"/>
      <c r="C42"/>
      <c r="D42" s="21"/>
      <c r="E42" s="21"/>
    </row>
    <row r="43" spans="1:10" x14ac:dyDescent="0.2">
      <c r="A43"/>
      <c r="B43"/>
      <c r="C43"/>
      <c r="D43" s="21"/>
      <c r="E43" s="21"/>
    </row>
    <row r="44" spans="1:10" x14ac:dyDescent="0.2">
      <c r="A44"/>
      <c r="B44"/>
      <c r="C44"/>
      <c r="D44" s="21"/>
      <c r="E44" s="21"/>
    </row>
    <row r="45" spans="1:10" x14ac:dyDescent="0.2">
      <c r="A45"/>
      <c r="B45"/>
      <c r="C45"/>
      <c r="D45" s="21"/>
      <c r="E45" s="21"/>
    </row>
    <row r="46" spans="1:10" x14ac:dyDescent="0.2">
      <c r="A46"/>
      <c r="B46"/>
      <c r="C46"/>
      <c r="D46" s="21"/>
      <c r="E46" s="21"/>
    </row>
    <row r="47" spans="1:10" x14ac:dyDescent="0.2">
      <c r="A47"/>
      <c r="B47"/>
      <c r="C47"/>
      <c r="D47" s="21"/>
      <c r="E47" s="21"/>
    </row>
    <row r="48" spans="1:10" x14ac:dyDescent="0.2">
      <c r="A48"/>
      <c r="B48"/>
      <c r="C48"/>
      <c r="D48" s="21"/>
      <c r="E48" s="21"/>
    </row>
    <row r="49" spans="1:5" x14ac:dyDescent="0.2">
      <c r="A49"/>
      <c r="B49"/>
      <c r="C49"/>
      <c r="D49" s="21"/>
      <c r="E49" s="21"/>
    </row>
    <row r="50" spans="1:5" x14ac:dyDescent="0.2">
      <c r="A50"/>
      <c r="B50"/>
      <c r="C50"/>
      <c r="D50" s="21"/>
      <c r="E50" s="21"/>
    </row>
    <row r="51" spans="1:5" x14ac:dyDescent="0.2">
      <c r="A51"/>
      <c r="B51"/>
      <c r="C51"/>
      <c r="D51" s="21"/>
      <c r="E51" s="21"/>
    </row>
    <row r="52" spans="1:5" x14ac:dyDescent="0.2">
      <c r="A52"/>
      <c r="B52"/>
      <c r="C52"/>
      <c r="D52" s="21"/>
      <c r="E52" s="21"/>
    </row>
    <row r="53" spans="1:5" x14ac:dyDescent="0.2">
      <c r="A53"/>
      <c r="B53"/>
      <c r="C53"/>
      <c r="D53" s="21"/>
      <c r="E53" s="21"/>
    </row>
    <row r="54" spans="1:5" x14ac:dyDescent="0.2">
      <c r="A54"/>
      <c r="B54"/>
      <c r="C54"/>
      <c r="D54" s="21"/>
      <c r="E54" s="21"/>
    </row>
    <row r="55" spans="1:5" x14ac:dyDescent="0.2">
      <c r="B55" s="21"/>
      <c r="C55" s="21"/>
      <c r="D55" s="21"/>
      <c r="E55" s="21"/>
    </row>
    <row r="56" spans="1:5" x14ac:dyDescent="0.2">
      <c r="B56" s="21"/>
      <c r="C56" s="21"/>
      <c r="D56" s="21"/>
      <c r="E56" s="21"/>
    </row>
    <row r="57" spans="1:5" x14ac:dyDescent="0.2">
      <c r="B57" s="21"/>
      <c r="C57" s="21"/>
      <c r="D57" s="21"/>
      <c r="E57" s="21"/>
    </row>
    <row r="58" spans="1:5" x14ac:dyDescent="0.2">
      <c r="B58" s="21"/>
      <c r="C58" s="21"/>
      <c r="D58" s="21"/>
      <c r="E58" s="21"/>
    </row>
    <row r="59" spans="1:5" x14ac:dyDescent="0.2">
      <c r="B59" s="21"/>
      <c r="C59" s="21"/>
      <c r="D59" s="21"/>
      <c r="E59" s="21"/>
    </row>
    <row r="60" spans="1:5" x14ac:dyDescent="0.2">
      <c r="B60" s="21"/>
      <c r="C60" s="21"/>
      <c r="D60" s="21"/>
      <c r="E60" s="21"/>
    </row>
    <row r="61" spans="1:5" x14ac:dyDescent="0.2">
      <c r="B61" s="21"/>
      <c r="C61" s="21"/>
      <c r="D61" s="21"/>
      <c r="E61" s="21"/>
    </row>
    <row r="62" spans="1:5" x14ac:dyDescent="0.2">
      <c r="B62" s="21"/>
      <c r="C62" s="21"/>
      <c r="D62" s="21"/>
      <c r="E62" s="21"/>
    </row>
    <row r="63" spans="1:5" x14ac:dyDescent="0.2">
      <c r="B63" s="21"/>
      <c r="C63" s="21"/>
      <c r="D63" s="21"/>
      <c r="E63" s="21"/>
    </row>
    <row r="64" spans="1:5" x14ac:dyDescent="0.2">
      <c r="B64" s="21"/>
      <c r="C64" s="21"/>
      <c r="D64" s="21"/>
      <c r="E64" s="21"/>
    </row>
    <row r="65" spans="2:5" x14ac:dyDescent="0.2">
      <c r="B65" s="21"/>
      <c r="C65" s="21"/>
      <c r="D65" s="21"/>
      <c r="E65" s="21"/>
    </row>
    <row r="66" spans="2:5" x14ac:dyDescent="0.2">
      <c r="B66" s="21"/>
      <c r="C66" s="21"/>
      <c r="D66" s="21"/>
      <c r="E66" s="21"/>
    </row>
    <row r="67" spans="2:5" x14ac:dyDescent="0.2">
      <c r="B67" s="21"/>
      <c r="C67" s="21"/>
      <c r="D67" s="21"/>
      <c r="E67" s="21"/>
    </row>
    <row r="68" spans="2:5" x14ac:dyDescent="0.2">
      <c r="B68" s="21"/>
      <c r="C68" s="21"/>
      <c r="D68" s="21"/>
      <c r="E68" s="21"/>
    </row>
    <row r="69" spans="2:5" x14ac:dyDescent="0.2">
      <c r="B69" s="21"/>
      <c r="C69" s="21"/>
      <c r="D69" s="21"/>
      <c r="E69" s="21"/>
    </row>
    <row r="70" spans="2:5" x14ac:dyDescent="0.2">
      <c r="B70" s="21"/>
      <c r="C70" s="21"/>
      <c r="D70" s="21"/>
      <c r="E70" s="21"/>
    </row>
    <row r="71" spans="2:5" x14ac:dyDescent="0.2">
      <c r="B71" s="21"/>
      <c r="C71" s="21"/>
      <c r="D71" s="21"/>
      <c r="E71" s="21"/>
    </row>
    <row r="72" spans="2:5" x14ac:dyDescent="0.2">
      <c r="B72" s="21"/>
      <c r="C72" s="21"/>
      <c r="D72" s="21"/>
      <c r="E72" s="21"/>
    </row>
    <row r="73" spans="2:5" x14ac:dyDescent="0.2">
      <c r="B73" s="21"/>
      <c r="C73" s="21"/>
      <c r="D73" s="21"/>
      <c r="E73" s="21"/>
    </row>
    <row r="74" spans="2:5" x14ac:dyDescent="0.2">
      <c r="B74" s="21"/>
      <c r="C74" s="21"/>
      <c r="D74" s="21"/>
      <c r="E74" s="21"/>
    </row>
    <row r="75" spans="2:5" x14ac:dyDescent="0.2">
      <c r="B75" s="21"/>
      <c r="C75" s="21"/>
      <c r="D75" s="21"/>
      <c r="E75" s="21"/>
    </row>
    <row r="76" spans="2:5" x14ac:dyDescent="0.2">
      <c r="B76" s="21"/>
      <c r="C76" s="21"/>
      <c r="D76" s="21"/>
      <c r="E76" s="21"/>
    </row>
    <row r="77" spans="2:5" x14ac:dyDescent="0.2">
      <c r="B77" s="21"/>
      <c r="C77" s="21"/>
      <c r="D77" s="21"/>
      <c r="E77" s="21"/>
    </row>
    <row r="78" spans="2:5" x14ac:dyDescent="0.2">
      <c r="B78" s="21"/>
      <c r="C78" s="21"/>
      <c r="D78" s="21"/>
      <c r="E78" s="21"/>
    </row>
    <row r="79" spans="2:5" x14ac:dyDescent="0.2">
      <c r="B79" s="21"/>
      <c r="C79" s="21"/>
      <c r="D79" s="21"/>
      <c r="E79" s="21"/>
    </row>
    <row r="80" spans="2:5" x14ac:dyDescent="0.2">
      <c r="B80" s="21"/>
      <c r="C80" s="21"/>
      <c r="D80" s="21"/>
      <c r="E80" s="21"/>
    </row>
    <row r="81" spans="2:5" x14ac:dyDescent="0.2">
      <c r="B81" s="21"/>
      <c r="C81" s="21"/>
      <c r="D81" s="21"/>
      <c r="E81" s="21"/>
    </row>
    <row r="82" spans="2:5" x14ac:dyDescent="0.2">
      <c r="B82" s="21"/>
      <c r="C82" s="21"/>
      <c r="D82" s="21"/>
      <c r="E82" s="21"/>
    </row>
    <row r="83" spans="2:5" x14ac:dyDescent="0.2">
      <c r="B83" s="21"/>
      <c r="C83" s="21"/>
      <c r="D83" s="21"/>
      <c r="E83" s="21"/>
    </row>
    <row r="84" spans="2:5" x14ac:dyDescent="0.2">
      <c r="B84" s="21"/>
      <c r="C84" s="21"/>
      <c r="D84" s="21"/>
      <c r="E84" s="21"/>
    </row>
    <row r="85" spans="2:5" x14ac:dyDescent="0.2">
      <c r="B85" s="21"/>
      <c r="C85" s="21"/>
      <c r="D85" s="21"/>
      <c r="E85" s="21"/>
    </row>
    <row r="86" spans="2:5" x14ac:dyDescent="0.2">
      <c r="B86" s="21"/>
      <c r="C86" s="21"/>
      <c r="D86" s="21"/>
      <c r="E86" s="21"/>
    </row>
    <row r="87" spans="2:5" x14ac:dyDescent="0.2">
      <c r="B87" s="21"/>
      <c r="C87" s="21"/>
      <c r="D87" s="21"/>
      <c r="E87" s="21"/>
    </row>
    <row r="88" spans="2:5" x14ac:dyDescent="0.2">
      <c r="B88" s="21"/>
      <c r="C88" s="21"/>
      <c r="D88" s="21"/>
      <c r="E88" s="21"/>
    </row>
    <row r="89" spans="2:5" x14ac:dyDescent="0.2">
      <c r="B89" s="21"/>
      <c r="C89" s="21"/>
      <c r="D89" s="21"/>
      <c r="E89" s="21"/>
    </row>
    <row r="90" spans="2:5" x14ac:dyDescent="0.2">
      <c r="B90" s="21"/>
      <c r="C90" s="21"/>
      <c r="D90" s="21"/>
      <c r="E90" s="21"/>
    </row>
    <row r="91" spans="2:5" x14ac:dyDescent="0.2">
      <c r="B91" s="21"/>
      <c r="C91" s="21"/>
      <c r="D91" s="21"/>
      <c r="E91" s="21"/>
    </row>
    <row r="92" spans="2:5" x14ac:dyDescent="0.2">
      <c r="B92" s="21"/>
      <c r="C92" s="21"/>
      <c r="D92" s="21"/>
      <c r="E92" s="21"/>
    </row>
    <row r="93" spans="2:5" x14ac:dyDescent="0.2">
      <c r="B93" s="21"/>
      <c r="C93" s="21"/>
      <c r="D93" s="21"/>
      <c r="E93" s="21"/>
    </row>
    <row r="94" spans="2:5" x14ac:dyDescent="0.2">
      <c r="B94" s="21"/>
      <c r="C94" s="21"/>
      <c r="D94" s="21"/>
      <c r="E94" s="21"/>
    </row>
    <row r="95" spans="2:5" x14ac:dyDescent="0.2">
      <c r="B95" s="21"/>
      <c r="C95" s="21"/>
      <c r="D95" s="21"/>
      <c r="E95" s="21"/>
    </row>
    <row r="96" spans="2:5" x14ac:dyDescent="0.2">
      <c r="B96" s="21"/>
      <c r="C96" s="21"/>
      <c r="D96" s="21"/>
      <c r="E96" s="21"/>
    </row>
    <row r="97" spans="2:5" x14ac:dyDescent="0.2">
      <c r="B97" s="21"/>
      <c r="C97" s="21"/>
      <c r="D97" s="21"/>
      <c r="E97" s="21"/>
    </row>
    <row r="98" spans="2:5" x14ac:dyDescent="0.2">
      <c r="B98" s="21"/>
      <c r="C98" s="21"/>
      <c r="D98" s="21"/>
      <c r="E98" s="21"/>
    </row>
    <row r="99" spans="2:5" x14ac:dyDescent="0.2">
      <c r="B99" s="21"/>
      <c r="C99" s="21"/>
      <c r="D99" s="21"/>
      <c r="E99" s="21"/>
    </row>
    <row r="100" spans="2:5" x14ac:dyDescent="0.2">
      <c r="B100" s="21"/>
      <c r="C100" s="21"/>
      <c r="D100" s="21"/>
      <c r="E100" s="21"/>
    </row>
    <row r="101" spans="2:5" x14ac:dyDescent="0.2">
      <c r="B101" s="21"/>
      <c r="C101" s="21"/>
      <c r="D101" s="21"/>
      <c r="E101" s="21"/>
    </row>
    <row r="102" spans="2:5" x14ac:dyDescent="0.2">
      <c r="B102" s="21"/>
      <c r="C102" s="21"/>
      <c r="D102" s="21"/>
      <c r="E102" s="21"/>
    </row>
    <row r="103" spans="2:5" x14ac:dyDescent="0.2">
      <c r="B103" s="21"/>
      <c r="C103" s="21"/>
      <c r="D103" s="21"/>
      <c r="E103" s="21"/>
    </row>
    <row r="104" spans="2:5" x14ac:dyDescent="0.2">
      <c r="B104" s="21"/>
      <c r="C104" s="21"/>
      <c r="D104" s="21"/>
      <c r="E104" s="21"/>
    </row>
    <row r="105" spans="2:5" x14ac:dyDescent="0.2">
      <c r="B105" s="21"/>
      <c r="C105" s="21"/>
      <c r="D105" s="21"/>
      <c r="E105" s="21"/>
    </row>
    <row r="106" spans="2:5" x14ac:dyDescent="0.2">
      <c r="B106" s="21"/>
      <c r="C106" s="21"/>
      <c r="D106" s="21"/>
      <c r="E106" s="21"/>
    </row>
    <row r="107" spans="2:5" x14ac:dyDescent="0.2">
      <c r="B107" s="21"/>
      <c r="C107" s="21"/>
      <c r="D107" s="21"/>
      <c r="E107" s="21"/>
    </row>
    <row r="108" spans="2:5" x14ac:dyDescent="0.2">
      <c r="B108" s="21"/>
      <c r="C108" s="21"/>
      <c r="D108" s="21"/>
      <c r="E108" s="21"/>
    </row>
    <row r="109" spans="2:5" x14ac:dyDescent="0.2">
      <c r="B109" s="21"/>
      <c r="C109" s="21"/>
      <c r="D109" s="21"/>
      <c r="E109" s="21"/>
    </row>
    <row r="110" spans="2:5" x14ac:dyDescent="0.2">
      <c r="B110" s="21"/>
      <c r="C110" s="21"/>
      <c r="D110" s="21"/>
      <c r="E110" s="21"/>
    </row>
    <row r="111" spans="2:5" x14ac:dyDescent="0.2">
      <c r="B111" s="21"/>
      <c r="C111" s="21"/>
      <c r="D111" s="21"/>
      <c r="E111" s="21"/>
    </row>
    <row r="112" spans="2:5" x14ac:dyDescent="0.2">
      <c r="B112" s="21"/>
      <c r="C112" s="21"/>
      <c r="D112" s="21"/>
      <c r="E112" s="21"/>
    </row>
    <row r="113" spans="2:5" x14ac:dyDescent="0.2">
      <c r="B113" s="21"/>
      <c r="C113" s="21"/>
      <c r="D113" s="21"/>
      <c r="E113" s="21"/>
    </row>
    <row r="114" spans="2:5" x14ac:dyDescent="0.2">
      <c r="B114" s="21"/>
      <c r="C114" s="21"/>
      <c r="D114" s="21"/>
      <c r="E114" s="21"/>
    </row>
    <row r="115" spans="2:5" x14ac:dyDescent="0.2">
      <c r="B115" s="21"/>
      <c r="C115" s="21"/>
      <c r="D115" s="21"/>
      <c r="E115" s="21"/>
    </row>
    <row r="116" spans="2:5" x14ac:dyDescent="0.2">
      <c r="B116" s="21"/>
      <c r="C116" s="21"/>
      <c r="D116" s="21"/>
      <c r="E116" s="21"/>
    </row>
    <row r="117" spans="2:5" x14ac:dyDescent="0.2">
      <c r="B117" s="21"/>
      <c r="C117" s="21"/>
      <c r="D117" s="21"/>
      <c r="E117" s="21"/>
    </row>
    <row r="118" spans="2:5" x14ac:dyDescent="0.2">
      <c r="B118" s="21"/>
      <c r="C118" s="21"/>
      <c r="D118" s="21"/>
      <c r="E118" s="21"/>
    </row>
    <row r="119" spans="2:5" x14ac:dyDescent="0.2">
      <c r="B119" s="21"/>
      <c r="C119" s="21"/>
      <c r="D119" s="21"/>
      <c r="E119" s="21"/>
    </row>
    <row r="120" spans="2:5" x14ac:dyDescent="0.2">
      <c r="B120" s="21"/>
      <c r="C120" s="21"/>
      <c r="D120" s="21"/>
      <c r="E120" s="21"/>
    </row>
    <row r="121" spans="2:5" x14ac:dyDescent="0.2">
      <c r="B121" s="21"/>
      <c r="C121" s="21"/>
      <c r="D121" s="21"/>
      <c r="E121" s="21"/>
    </row>
    <row r="122" spans="2:5" x14ac:dyDescent="0.2">
      <c r="B122" s="21"/>
      <c r="C122" s="21"/>
      <c r="D122" s="21"/>
      <c r="E122" s="21"/>
    </row>
    <row r="123" spans="2:5" x14ac:dyDescent="0.2">
      <c r="B123" s="21"/>
      <c r="C123" s="21"/>
      <c r="D123" s="21"/>
      <c r="E123" s="21"/>
    </row>
    <row r="124" spans="2:5" x14ac:dyDescent="0.2">
      <c r="B124" s="21"/>
      <c r="C124" s="21"/>
      <c r="D124" s="21"/>
      <c r="E124" s="21"/>
    </row>
    <row r="125" spans="2:5" x14ac:dyDescent="0.2">
      <c r="B125" s="21"/>
      <c r="C125" s="21"/>
      <c r="D125" s="21"/>
      <c r="E125" s="21"/>
    </row>
    <row r="126" spans="2:5" x14ac:dyDescent="0.2">
      <c r="B126" s="21"/>
      <c r="C126" s="21"/>
      <c r="D126" s="21"/>
      <c r="E126" s="21"/>
    </row>
    <row r="127" spans="2:5" x14ac:dyDescent="0.2">
      <c r="B127" s="21"/>
      <c r="C127" s="21"/>
      <c r="D127" s="21"/>
      <c r="E127" s="21"/>
    </row>
    <row r="128" spans="2:5" x14ac:dyDescent="0.2">
      <c r="B128" s="21"/>
      <c r="C128" s="21"/>
      <c r="D128" s="21"/>
      <c r="E128" s="21"/>
    </row>
    <row r="129" spans="2:5" x14ac:dyDescent="0.2">
      <c r="B129" s="21"/>
      <c r="C129" s="21"/>
      <c r="D129" s="21"/>
      <c r="E129" s="21"/>
    </row>
    <row r="130" spans="2:5" x14ac:dyDescent="0.2">
      <c r="B130" s="21"/>
      <c r="C130" s="21"/>
      <c r="D130" s="21"/>
      <c r="E130" s="21"/>
    </row>
    <row r="131" spans="2:5" x14ac:dyDescent="0.2">
      <c r="B131" s="21"/>
      <c r="C131" s="21"/>
      <c r="D131" s="21"/>
      <c r="E131" s="21"/>
    </row>
    <row r="132" spans="2:5" x14ac:dyDescent="0.2">
      <c r="B132" s="21"/>
      <c r="C132" s="21"/>
      <c r="D132" s="21"/>
      <c r="E132" s="21"/>
    </row>
    <row r="133" spans="2:5" x14ac:dyDescent="0.2">
      <c r="B133" s="21"/>
      <c r="C133" s="21"/>
      <c r="D133" s="21"/>
      <c r="E133" s="21"/>
    </row>
    <row r="134" spans="2:5" x14ac:dyDescent="0.2">
      <c r="B134" s="21"/>
      <c r="C134" s="21"/>
      <c r="D134" s="21"/>
      <c r="E134" s="21"/>
    </row>
    <row r="135" spans="2:5" x14ac:dyDescent="0.2">
      <c r="B135" s="21"/>
      <c r="C135" s="21"/>
      <c r="D135" s="21"/>
      <c r="E135" s="21"/>
    </row>
    <row r="136" spans="2:5" x14ac:dyDescent="0.2">
      <c r="B136" s="21"/>
      <c r="C136" s="21"/>
      <c r="D136" s="21"/>
      <c r="E136" s="21"/>
    </row>
    <row r="137" spans="2:5" x14ac:dyDescent="0.2">
      <c r="B137" s="21"/>
      <c r="C137" s="21"/>
      <c r="D137" s="21"/>
      <c r="E137" s="21"/>
    </row>
    <row r="138" spans="2:5" x14ac:dyDescent="0.2">
      <c r="B138" s="21"/>
      <c r="C138" s="21"/>
      <c r="D138" s="21"/>
      <c r="E138" s="21"/>
    </row>
    <row r="139" spans="2:5" x14ac:dyDescent="0.2">
      <c r="B139" s="21"/>
      <c r="C139" s="21"/>
      <c r="D139" s="21"/>
      <c r="E139" s="21"/>
    </row>
    <row r="140" spans="2:5" x14ac:dyDescent="0.2">
      <c r="B140" s="21"/>
      <c r="C140" s="21"/>
      <c r="D140" s="21"/>
      <c r="E140" s="21"/>
    </row>
    <row r="141" spans="2:5" x14ac:dyDescent="0.2">
      <c r="B141" s="21"/>
      <c r="C141" s="21"/>
      <c r="D141" s="21"/>
      <c r="E141" s="21"/>
    </row>
    <row r="142" spans="2:5" x14ac:dyDescent="0.2">
      <c r="B142" s="21"/>
      <c r="C142" s="21"/>
      <c r="D142" s="21"/>
      <c r="E142" s="21"/>
    </row>
    <row r="143" spans="2:5" x14ac:dyDescent="0.2">
      <c r="B143" s="21"/>
      <c r="C143" s="21"/>
      <c r="D143" s="21"/>
      <c r="E143" s="21"/>
    </row>
    <row r="144" spans="2:5" x14ac:dyDescent="0.2">
      <c r="B144" s="21"/>
      <c r="C144" s="21"/>
      <c r="D144" s="21"/>
      <c r="E144" s="21"/>
    </row>
    <row r="145" spans="2:5" x14ac:dyDescent="0.2">
      <c r="B145" s="21"/>
      <c r="C145" s="21"/>
      <c r="D145" s="21"/>
      <c r="E145" s="21"/>
    </row>
    <row r="146" spans="2:5" x14ac:dyDescent="0.2">
      <c r="B146" s="21"/>
      <c r="C146" s="21"/>
      <c r="D146" s="21"/>
      <c r="E146" s="21"/>
    </row>
    <row r="147" spans="2:5" x14ac:dyDescent="0.2">
      <c r="B147" s="21"/>
      <c r="C147" s="21"/>
      <c r="D147" s="21"/>
      <c r="E147" s="21"/>
    </row>
    <row r="148" spans="2:5" x14ac:dyDescent="0.2">
      <c r="B148" s="21"/>
      <c r="C148" s="21"/>
      <c r="D148" s="21"/>
      <c r="E148" s="21"/>
    </row>
    <row r="149" spans="2:5" x14ac:dyDescent="0.2">
      <c r="B149" s="21"/>
      <c r="C149" s="21"/>
      <c r="D149" s="21"/>
      <c r="E149" s="21"/>
    </row>
    <row r="150" spans="2:5" x14ac:dyDescent="0.2">
      <c r="B150" s="21"/>
      <c r="C150" s="21"/>
      <c r="D150" s="21"/>
      <c r="E150" s="21"/>
    </row>
    <row r="151" spans="2:5" x14ac:dyDescent="0.2">
      <c r="B151" s="21"/>
      <c r="C151" s="21"/>
      <c r="D151" s="21"/>
      <c r="E151" s="21"/>
    </row>
    <row r="152" spans="2:5" x14ac:dyDescent="0.2">
      <c r="B152" s="21"/>
      <c r="C152" s="21"/>
      <c r="D152" s="21"/>
      <c r="E152" s="21"/>
    </row>
    <row r="153" spans="2:5" x14ac:dyDescent="0.2">
      <c r="B153" s="21"/>
      <c r="C153" s="21"/>
      <c r="D153" s="21"/>
      <c r="E153" s="21"/>
    </row>
    <row r="154" spans="2:5" x14ac:dyDescent="0.2">
      <c r="B154" s="21"/>
      <c r="C154" s="21"/>
      <c r="D154" s="21"/>
      <c r="E154" s="21"/>
    </row>
    <row r="155" spans="2:5" x14ac:dyDescent="0.2">
      <c r="B155" s="21"/>
      <c r="C155" s="21"/>
      <c r="D155" s="21"/>
      <c r="E155" s="21"/>
    </row>
    <row r="156" spans="2:5" x14ac:dyDescent="0.2">
      <c r="B156" s="21"/>
      <c r="C156" s="21"/>
      <c r="D156" s="21"/>
      <c r="E156" s="21"/>
    </row>
    <row r="157" spans="2:5" x14ac:dyDescent="0.2">
      <c r="B157" s="21"/>
      <c r="C157" s="21"/>
      <c r="D157" s="21"/>
      <c r="E157" s="21"/>
    </row>
    <row r="158" spans="2:5" x14ac:dyDescent="0.2">
      <c r="B158" s="21"/>
      <c r="C158" s="21"/>
      <c r="D158" s="21"/>
      <c r="E158" s="21"/>
    </row>
    <row r="159" spans="2:5" x14ac:dyDescent="0.2">
      <c r="B159" s="21"/>
      <c r="C159" s="21"/>
      <c r="D159" s="21"/>
      <c r="E159" s="21"/>
    </row>
    <row r="160" spans="2:5" x14ac:dyDescent="0.2">
      <c r="B160" s="21"/>
      <c r="C160" s="21"/>
      <c r="D160" s="21"/>
      <c r="E160" s="21"/>
    </row>
    <row r="161" spans="2:5" x14ac:dyDescent="0.2">
      <c r="B161" s="21"/>
      <c r="C161" s="21"/>
      <c r="D161" s="21"/>
      <c r="E161" s="21"/>
    </row>
    <row r="162" spans="2:5" x14ac:dyDescent="0.2">
      <c r="B162" s="21"/>
      <c r="C162" s="21"/>
      <c r="D162" s="21"/>
      <c r="E162" s="21"/>
    </row>
    <row r="163" spans="2:5" x14ac:dyDescent="0.2">
      <c r="B163" s="21"/>
      <c r="C163" s="21"/>
      <c r="D163" s="21"/>
      <c r="E163" s="21"/>
    </row>
    <row r="164" spans="2:5" x14ac:dyDescent="0.2">
      <c r="B164" s="21"/>
      <c r="C164" s="21"/>
      <c r="D164" s="21"/>
      <c r="E164" s="21"/>
    </row>
    <row r="165" spans="2:5" x14ac:dyDescent="0.2">
      <c r="B165" s="21"/>
      <c r="C165" s="21"/>
      <c r="D165" s="21"/>
      <c r="E165" s="21"/>
    </row>
    <row r="166" spans="2:5" x14ac:dyDescent="0.2">
      <c r="B166" s="21"/>
      <c r="C166" s="21"/>
      <c r="D166" s="21"/>
      <c r="E166" s="21"/>
    </row>
    <row r="167" spans="2:5" x14ac:dyDescent="0.2">
      <c r="B167" s="21"/>
      <c r="C167" s="21"/>
      <c r="D167" s="21"/>
      <c r="E167" s="21"/>
    </row>
    <row r="168" spans="2:5" x14ac:dyDescent="0.2">
      <c r="B168" s="21"/>
      <c r="C168" s="21"/>
      <c r="D168" s="21"/>
      <c r="E168" s="21"/>
    </row>
    <row r="169" spans="2:5" x14ac:dyDescent="0.2">
      <c r="B169" s="21"/>
      <c r="C169" s="21"/>
      <c r="D169" s="21"/>
      <c r="E169" s="21"/>
    </row>
    <row r="170" spans="2:5" x14ac:dyDescent="0.2">
      <c r="B170" s="21"/>
      <c r="C170" s="21"/>
      <c r="D170" s="21"/>
      <c r="E170" s="21"/>
    </row>
    <row r="171" spans="2:5" x14ac:dyDescent="0.2">
      <c r="B171" s="21"/>
      <c r="C171" s="21"/>
      <c r="D171" s="21"/>
      <c r="E171" s="21"/>
    </row>
    <row r="172" spans="2:5" x14ac:dyDescent="0.2">
      <c r="B172" s="21"/>
      <c r="C172" s="21"/>
      <c r="D172" s="21"/>
      <c r="E172" s="21"/>
    </row>
    <row r="173" spans="2:5" x14ac:dyDescent="0.2">
      <c r="B173" s="21"/>
      <c r="C173" s="21"/>
      <c r="D173" s="21"/>
      <c r="E173" s="21"/>
    </row>
    <row r="174" spans="2:5" x14ac:dyDescent="0.2">
      <c r="B174" s="21"/>
      <c r="C174" s="21"/>
      <c r="D174" s="21"/>
      <c r="E174" s="21"/>
    </row>
    <row r="175" spans="2:5" x14ac:dyDescent="0.2">
      <c r="B175" s="21"/>
      <c r="C175" s="21"/>
      <c r="D175" s="21"/>
      <c r="E175" s="21"/>
    </row>
    <row r="176" spans="2:5" x14ac:dyDescent="0.2">
      <c r="B176" s="21"/>
      <c r="C176" s="21"/>
      <c r="D176" s="21"/>
      <c r="E176" s="21"/>
    </row>
    <row r="177" spans="2:5" x14ac:dyDescent="0.2">
      <c r="B177" s="21"/>
      <c r="C177" s="21"/>
      <c r="D177" s="21"/>
      <c r="E177" s="21"/>
    </row>
    <row r="178" spans="2:5" x14ac:dyDescent="0.2">
      <c r="B178" s="21"/>
      <c r="C178" s="21"/>
      <c r="D178" s="21"/>
      <c r="E178" s="21"/>
    </row>
    <row r="179" spans="2:5" x14ac:dyDescent="0.2">
      <c r="B179" s="21"/>
      <c r="C179" s="21"/>
      <c r="D179" s="21"/>
      <c r="E179" s="21"/>
    </row>
  </sheetData>
  <conditionalFormatting sqref="J5:J38">
    <cfRule type="cellIs" dxfId="5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73"/>
      <c r="F1" s="73"/>
      <c r="G1" s="73"/>
      <c r="H1" s="73"/>
      <c r="I1" s="74" t="s">
        <v>64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76"/>
      <c r="F2" s="76"/>
      <c r="G2" s="76"/>
      <c r="H2" s="76"/>
      <c r="I2" s="78" t="s">
        <v>65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5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5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5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5">
        <v>0</v>
      </c>
      <c r="D8" s="100">
        <v>0</v>
      </c>
      <c r="E8" s="100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5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5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5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5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5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5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5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5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5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5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5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5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5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5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5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5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5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5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5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5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5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5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5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5">
        <v>0</v>
      </c>
      <c r="D32" s="100">
        <v>0</v>
      </c>
      <c r="E32" s="100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5">
        <v>0</v>
      </c>
      <c r="D33" s="133">
        <v>0</v>
      </c>
      <c r="E33" s="133">
        <v>0</v>
      </c>
      <c r="F33" s="133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5">
        <v>0</v>
      </c>
      <c r="D34" s="70">
        <v>0</v>
      </c>
      <c r="E34" s="70">
        <v>0</v>
      </c>
      <c r="F34" s="7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5">
        <v>0</v>
      </c>
      <c r="D35" s="70">
        <v>0</v>
      </c>
      <c r="E35" s="70">
        <v>0</v>
      </c>
      <c r="F35" s="7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2">
        <v>0</v>
      </c>
      <c r="D37" s="80">
        <v>0</v>
      </c>
      <c r="E37" s="80">
        <v>0</v>
      </c>
      <c r="F37" s="80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6">
        <v>0</v>
      </c>
      <c r="E38" s="86">
        <v>0</v>
      </c>
      <c r="F38" s="86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E41" s="111"/>
      <c r="F41" s="111"/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5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9" customWidth="1"/>
    <col min="2" max="8" width="12.5703125" style="29" customWidth="1"/>
    <col min="9" max="9" width="25.7109375" style="29" customWidth="1"/>
    <col min="10" max="10" width="12.28515625" style="29" bestFit="1" customWidth="1"/>
    <col min="11" max="12" width="13" style="29" customWidth="1"/>
    <col min="13" max="14" width="13.42578125" style="29" customWidth="1"/>
    <col min="15" max="16384" width="9.140625" style="29"/>
  </cols>
  <sheetData>
    <row r="1" spans="1:10" s="23" customFormat="1" ht="18.75" customHeight="1" x14ac:dyDescent="0.3">
      <c r="A1" s="72" t="s">
        <v>141</v>
      </c>
      <c r="B1" s="73"/>
      <c r="C1" s="73"/>
      <c r="D1" s="73"/>
      <c r="E1" s="73"/>
      <c r="F1" s="73"/>
      <c r="G1" s="73"/>
      <c r="H1" s="73"/>
      <c r="I1" s="74" t="s">
        <v>66</v>
      </c>
    </row>
    <row r="2" spans="1:10" s="23" customFormat="1" ht="18.75" customHeight="1" x14ac:dyDescent="0.3">
      <c r="A2" s="75" t="s">
        <v>142</v>
      </c>
      <c r="B2" s="76"/>
      <c r="C2" s="76"/>
      <c r="D2" s="76"/>
      <c r="E2" s="76"/>
      <c r="F2" s="77"/>
      <c r="G2" s="77"/>
      <c r="H2" s="77"/>
      <c r="I2" s="78" t="s">
        <v>67</v>
      </c>
    </row>
    <row r="3" spans="1:10" s="128" customFormat="1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s="128" customFormat="1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00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00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00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133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133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133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133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133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133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133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133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133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133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133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00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s="128" customFormat="1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s="128" customFormat="1" ht="12.75" customHeight="1" x14ac:dyDescent="0.2">
      <c r="A39" s="13" t="s">
        <v>130</v>
      </c>
      <c r="B39" s="14"/>
      <c r="C39" s="21"/>
      <c r="D39" s="21"/>
      <c r="E39" s="21"/>
      <c r="F39" s="13" t="s">
        <v>112</v>
      </c>
      <c r="G39" s="21"/>
      <c r="H39" s="21"/>
      <c r="I39" s="15" t="s">
        <v>88</v>
      </c>
      <c r="J39"/>
    </row>
    <row r="40" spans="1:10" s="128" customFormat="1" ht="12.75" customHeight="1" x14ac:dyDescent="0.2">
      <c r="A40" s="13"/>
      <c r="B40" s="14"/>
      <c r="C40" s="21"/>
      <c r="D40" s="21"/>
      <c r="E40" s="21"/>
      <c r="F40" s="13" t="s">
        <v>113</v>
      </c>
      <c r="G40" s="21"/>
      <c r="H40" s="21"/>
      <c r="I40" s="14" t="s">
        <v>89</v>
      </c>
      <c r="J40"/>
    </row>
    <row r="41" spans="1:10" s="128" customFormat="1" x14ac:dyDescent="0.2">
      <c r="A41" s="21"/>
      <c r="B41" s="21"/>
      <c r="C41" s="21"/>
      <c r="D41" s="21"/>
      <c r="E41" s="21"/>
      <c r="F41" s="21"/>
      <c r="G41" s="21"/>
      <c r="H41"/>
      <c r="I41" s="21"/>
      <c r="J41"/>
    </row>
    <row r="42" spans="1:10" s="128" customFormat="1" x14ac:dyDescent="0.2">
      <c r="A42"/>
      <c r="B42"/>
      <c r="C42"/>
    </row>
    <row r="43" spans="1:10" s="128" customFormat="1" x14ac:dyDescent="0.2">
      <c r="A43"/>
      <c r="B43"/>
      <c r="C43"/>
    </row>
    <row r="44" spans="1:10" s="128" customFormat="1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5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73"/>
      <c r="F1" s="73"/>
      <c r="G1" s="73"/>
      <c r="H1" s="73"/>
      <c r="I1" s="74" t="s">
        <v>68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76"/>
      <c r="F2" s="77"/>
      <c r="G2" s="77"/>
      <c r="H2" s="77"/>
      <c r="I2" s="78" t="s">
        <v>69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133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133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133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133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133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133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133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133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133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133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133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5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J54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73"/>
      <c r="F1" s="73"/>
      <c r="G1" s="73"/>
      <c r="H1" s="73"/>
      <c r="I1" s="74" t="s">
        <v>70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76"/>
      <c r="F2" s="77"/>
      <c r="G2" s="77"/>
      <c r="H2" s="77"/>
      <c r="I2" s="78" t="s">
        <v>71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133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133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133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133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133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133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133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133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133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133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133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</row>
    <row r="43" spans="1:10" x14ac:dyDescent="0.2">
      <c r="A43"/>
      <c r="B43"/>
      <c r="C43"/>
    </row>
    <row r="44" spans="1:10" x14ac:dyDescent="0.2">
      <c r="A44"/>
      <c r="B44"/>
      <c r="C44"/>
    </row>
    <row r="45" spans="1:10" x14ac:dyDescent="0.2">
      <c r="A45"/>
      <c r="B45"/>
      <c r="C45"/>
    </row>
    <row r="46" spans="1:10" x14ac:dyDescent="0.2">
      <c r="A46"/>
      <c r="B46"/>
      <c r="C46"/>
    </row>
    <row r="47" spans="1:10" x14ac:dyDescent="0.2">
      <c r="A47"/>
      <c r="B47"/>
      <c r="C47"/>
    </row>
    <row r="48" spans="1:10" x14ac:dyDescent="0.2">
      <c r="A48"/>
      <c r="B48"/>
      <c r="C48"/>
    </row>
    <row r="49" spans="1:3" x14ac:dyDescent="0.2">
      <c r="A49"/>
      <c r="B49"/>
      <c r="C49"/>
    </row>
    <row r="50" spans="1:3" x14ac:dyDescent="0.2">
      <c r="A50"/>
      <c r="B50"/>
      <c r="C50"/>
    </row>
    <row r="51" spans="1:3" x14ac:dyDescent="0.2">
      <c r="A51"/>
      <c r="B51"/>
      <c r="C51"/>
    </row>
    <row r="52" spans="1:3" x14ac:dyDescent="0.2">
      <c r="A52"/>
      <c r="B52"/>
      <c r="C52"/>
    </row>
    <row r="53" spans="1:3" x14ac:dyDescent="0.2">
      <c r="A53"/>
      <c r="B53"/>
      <c r="C53"/>
    </row>
    <row r="54" spans="1:3" x14ac:dyDescent="0.2">
      <c r="A54"/>
      <c r="B54"/>
      <c r="C54"/>
    </row>
  </sheetData>
  <conditionalFormatting sqref="J5:J38">
    <cfRule type="cellIs" dxfId="5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indexed="22"/>
  </sheetPr>
  <dimension ref="A1:J41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42" customWidth="1"/>
    <col min="2" max="8" width="12.5703125" style="42" customWidth="1"/>
    <col min="9" max="9" width="25.7109375" style="42" customWidth="1"/>
    <col min="10" max="10" width="9.140625" style="42"/>
    <col min="11" max="12" width="13" style="42" customWidth="1"/>
    <col min="13" max="14" width="13.42578125" style="42" customWidth="1"/>
    <col min="15" max="16384" width="9.140625" style="42"/>
  </cols>
  <sheetData>
    <row r="1" spans="1:10" s="40" customFormat="1" ht="18.75" customHeight="1" x14ac:dyDescent="0.3">
      <c r="A1" s="72" t="s">
        <v>126</v>
      </c>
      <c r="B1" s="91"/>
      <c r="C1" s="91"/>
      <c r="D1" s="91"/>
      <c r="E1" s="91"/>
      <c r="F1" s="91"/>
      <c r="G1" s="91"/>
      <c r="H1" s="91"/>
      <c r="I1" s="96" t="s">
        <v>54</v>
      </c>
    </row>
    <row r="2" spans="1:10" s="40" customFormat="1" ht="18.75" customHeight="1" x14ac:dyDescent="0.3">
      <c r="A2" s="75" t="s">
        <v>127</v>
      </c>
      <c r="B2" s="93"/>
      <c r="C2" s="93"/>
      <c r="D2" s="97"/>
      <c r="E2" s="97"/>
      <c r="F2" s="97"/>
      <c r="G2" s="97"/>
      <c r="H2" s="97"/>
      <c r="I2" s="9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41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43"/>
    </row>
    <row r="5" spans="1:10" ht="14.1" customHeight="1" x14ac:dyDescent="0.2">
      <c r="A5" s="44" t="s">
        <v>4</v>
      </c>
      <c r="B5" s="30">
        <v>273808</v>
      </c>
      <c r="C5" s="20">
        <v>248414</v>
      </c>
      <c r="D5" s="60">
        <v>287434</v>
      </c>
      <c r="E5" s="61">
        <v>323441</v>
      </c>
      <c r="F5" s="61">
        <v>340686</v>
      </c>
      <c r="G5" s="34">
        <f>IF(E5&gt;0,F5/E5-1,"-")</f>
        <v>5.3317297436008326E-2</v>
      </c>
      <c r="H5" s="35">
        <f>IF(B5&gt;0,((F5/B5)^(1/4)-1),"-")</f>
        <v>5.6153490188996402E-2</v>
      </c>
      <c r="I5" s="45" t="s">
        <v>5</v>
      </c>
      <c r="J5" s="46"/>
    </row>
    <row r="6" spans="1:10" ht="14.1" customHeight="1" x14ac:dyDescent="0.2">
      <c r="A6" s="47" t="s">
        <v>8</v>
      </c>
      <c r="B6" s="18">
        <v>77153</v>
      </c>
      <c r="C6" s="12">
        <v>73299</v>
      </c>
      <c r="D6" s="61">
        <v>74188</v>
      </c>
      <c r="E6" s="61">
        <v>82967</v>
      </c>
      <c r="F6" s="61">
        <v>107589</v>
      </c>
      <c r="G6" s="34">
        <f t="shared" ref="G6:G38" si="0">IF(E6&gt;0,F6/E6-1,"-")</f>
        <v>0.29676859474248807</v>
      </c>
      <c r="H6" s="35">
        <f t="shared" ref="H6:H38" si="1">IF(B6&gt;0,((F6/B6)^(1/4)-1),"-")</f>
        <v>8.6685227590339142E-2</v>
      </c>
      <c r="I6" s="48" t="s">
        <v>9</v>
      </c>
      <c r="J6" s="46"/>
    </row>
    <row r="7" spans="1:10" ht="14.1" customHeight="1" x14ac:dyDescent="0.2">
      <c r="A7" s="47" t="s">
        <v>10</v>
      </c>
      <c r="B7" s="18">
        <v>48143</v>
      </c>
      <c r="C7" s="12">
        <v>47170</v>
      </c>
      <c r="D7" s="61">
        <v>54458</v>
      </c>
      <c r="E7" s="61">
        <v>51114</v>
      </c>
      <c r="F7" s="61">
        <v>51323</v>
      </c>
      <c r="G7" s="34">
        <f t="shared" si="0"/>
        <v>4.0888993230816517E-3</v>
      </c>
      <c r="H7" s="35">
        <f t="shared" si="1"/>
        <v>1.6119348783390164E-2</v>
      </c>
      <c r="I7" s="48" t="s">
        <v>11</v>
      </c>
      <c r="J7" s="46"/>
    </row>
    <row r="8" spans="1:10" ht="14.1" customHeight="1" x14ac:dyDescent="0.2">
      <c r="A8" s="47" t="s">
        <v>6</v>
      </c>
      <c r="B8" s="18">
        <v>83028</v>
      </c>
      <c r="C8" s="12">
        <v>79204</v>
      </c>
      <c r="D8" s="61">
        <v>75856</v>
      </c>
      <c r="E8" s="61">
        <v>74919</v>
      </c>
      <c r="F8" s="61">
        <v>74910</v>
      </c>
      <c r="G8" s="34">
        <f t="shared" si="0"/>
        <v>-1.2012974011932354E-4</v>
      </c>
      <c r="H8" s="35">
        <f t="shared" si="1"/>
        <v>-2.5394618500739208E-2</v>
      </c>
      <c r="I8" s="48" t="s">
        <v>7</v>
      </c>
      <c r="J8" s="46"/>
    </row>
    <row r="9" spans="1:10" ht="14.1" customHeight="1" x14ac:dyDescent="0.2">
      <c r="A9" s="47" t="s">
        <v>14</v>
      </c>
      <c r="B9" s="18">
        <v>73037</v>
      </c>
      <c r="C9" s="12">
        <v>59153</v>
      </c>
      <c r="D9" s="61">
        <v>63783</v>
      </c>
      <c r="E9" s="61">
        <v>65015</v>
      </c>
      <c r="F9" s="61">
        <v>61436</v>
      </c>
      <c r="G9" s="34">
        <f t="shared" si="0"/>
        <v>-5.5048834884257491E-2</v>
      </c>
      <c r="H9" s="35">
        <f t="shared" si="1"/>
        <v>-4.2320918258879403E-2</v>
      </c>
      <c r="I9" s="48" t="s">
        <v>15</v>
      </c>
      <c r="J9" s="46"/>
    </row>
    <row r="10" spans="1:10" ht="14.1" customHeight="1" x14ac:dyDescent="0.2">
      <c r="A10" s="47" t="s">
        <v>25</v>
      </c>
      <c r="B10" s="18">
        <v>3922</v>
      </c>
      <c r="C10" s="12">
        <v>4484</v>
      </c>
      <c r="D10" s="61">
        <v>4832</v>
      </c>
      <c r="E10" s="61">
        <v>6477</v>
      </c>
      <c r="F10" s="61">
        <v>7596</v>
      </c>
      <c r="G10" s="34">
        <f t="shared" si="0"/>
        <v>0.17276516905974981</v>
      </c>
      <c r="H10" s="35">
        <f t="shared" si="1"/>
        <v>0.17969392152683894</v>
      </c>
      <c r="I10" s="48" t="s">
        <v>26</v>
      </c>
      <c r="J10" s="46"/>
    </row>
    <row r="11" spans="1:10" ht="14.1" customHeight="1" x14ac:dyDescent="0.2">
      <c r="A11" s="47" t="s">
        <v>16</v>
      </c>
      <c r="B11" s="18">
        <v>2433</v>
      </c>
      <c r="C11" s="12">
        <v>2329</v>
      </c>
      <c r="D11" s="61">
        <v>2524</v>
      </c>
      <c r="E11" s="61">
        <v>2867</v>
      </c>
      <c r="F11" s="61">
        <v>3427</v>
      </c>
      <c r="G11" s="34">
        <f t="shared" si="0"/>
        <v>0.19532612486920131</v>
      </c>
      <c r="H11" s="35">
        <f t="shared" si="1"/>
        <v>8.9414117414003735E-2</v>
      </c>
      <c r="I11" s="48" t="s">
        <v>17</v>
      </c>
      <c r="J11" s="46"/>
    </row>
    <row r="12" spans="1:10" ht="14.1" customHeight="1" x14ac:dyDescent="0.2">
      <c r="A12" s="47" t="s">
        <v>18</v>
      </c>
      <c r="B12" s="18">
        <v>3754</v>
      </c>
      <c r="C12" s="12">
        <v>3355</v>
      </c>
      <c r="D12" s="61">
        <v>3074</v>
      </c>
      <c r="E12" s="61">
        <v>3518</v>
      </c>
      <c r="F12" s="61">
        <v>4282</v>
      </c>
      <c r="G12" s="34">
        <f t="shared" si="0"/>
        <v>0.21716884593519037</v>
      </c>
      <c r="H12" s="35">
        <f t="shared" si="1"/>
        <v>3.3446737739458721E-2</v>
      </c>
      <c r="I12" s="48" t="s">
        <v>19</v>
      </c>
      <c r="J12" s="46"/>
    </row>
    <row r="13" spans="1:10" ht="14.1" customHeight="1" x14ac:dyDescent="0.2">
      <c r="A13" s="47" t="s">
        <v>27</v>
      </c>
      <c r="B13" s="18">
        <v>6322</v>
      </c>
      <c r="C13" s="12">
        <v>5336</v>
      </c>
      <c r="D13" s="61">
        <v>5312</v>
      </c>
      <c r="E13" s="61">
        <v>4709</v>
      </c>
      <c r="F13" s="61">
        <v>5484</v>
      </c>
      <c r="G13" s="34">
        <f t="shared" si="0"/>
        <v>0.16457846676576771</v>
      </c>
      <c r="H13" s="35">
        <f t="shared" si="1"/>
        <v>-3.4925726283694281E-2</v>
      </c>
      <c r="I13" s="48" t="s">
        <v>28</v>
      </c>
      <c r="J13" s="46"/>
    </row>
    <row r="14" spans="1:10" ht="14.1" customHeight="1" x14ac:dyDescent="0.2">
      <c r="A14" s="47" t="s">
        <v>29</v>
      </c>
      <c r="B14" s="18">
        <v>2587</v>
      </c>
      <c r="C14" s="12">
        <v>2701</v>
      </c>
      <c r="D14" s="61">
        <v>2484</v>
      </c>
      <c r="E14" s="61">
        <v>2199</v>
      </c>
      <c r="F14" s="61">
        <v>3052</v>
      </c>
      <c r="G14" s="34">
        <f t="shared" si="0"/>
        <v>0.38790359254206463</v>
      </c>
      <c r="H14" s="35">
        <f t="shared" si="1"/>
        <v>4.2190296185177889E-2</v>
      </c>
      <c r="I14" s="48" t="s">
        <v>29</v>
      </c>
      <c r="J14" s="46"/>
    </row>
    <row r="15" spans="1:10" ht="14.1" customHeight="1" x14ac:dyDescent="0.2">
      <c r="A15" s="47" t="s">
        <v>12</v>
      </c>
      <c r="B15" s="18">
        <v>17242</v>
      </c>
      <c r="C15" s="12">
        <v>15737</v>
      </c>
      <c r="D15" s="61">
        <v>15448</v>
      </c>
      <c r="E15" s="61">
        <v>16247</v>
      </c>
      <c r="F15" s="61">
        <v>16733</v>
      </c>
      <c r="G15" s="34">
        <f t="shared" si="0"/>
        <v>2.9913214747337991E-2</v>
      </c>
      <c r="H15" s="35">
        <f t="shared" si="1"/>
        <v>-7.4633722510739631E-3</v>
      </c>
      <c r="I15" s="48" t="s">
        <v>13</v>
      </c>
      <c r="J15" s="46"/>
    </row>
    <row r="16" spans="1:10" ht="14.1" customHeight="1" x14ac:dyDescent="0.2">
      <c r="A16" s="47" t="s">
        <v>23</v>
      </c>
      <c r="B16" s="18">
        <v>13778</v>
      </c>
      <c r="C16" s="12">
        <v>11993</v>
      </c>
      <c r="D16" s="61">
        <v>13433</v>
      </c>
      <c r="E16" s="61">
        <v>13387</v>
      </c>
      <c r="F16" s="61">
        <v>15653</v>
      </c>
      <c r="G16" s="34">
        <f t="shared" si="0"/>
        <v>0.16926869350862783</v>
      </c>
      <c r="H16" s="35">
        <f t="shared" si="1"/>
        <v>3.2411542112182889E-2</v>
      </c>
      <c r="I16" s="48" t="s">
        <v>24</v>
      </c>
      <c r="J16" s="46"/>
    </row>
    <row r="17" spans="1:10" ht="14.1" customHeight="1" x14ac:dyDescent="0.2">
      <c r="A17" s="47" t="s">
        <v>22</v>
      </c>
      <c r="B17" s="18">
        <v>2896</v>
      </c>
      <c r="C17" s="12">
        <v>3327</v>
      </c>
      <c r="D17" s="61">
        <v>3045</v>
      </c>
      <c r="E17" s="61">
        <v>3699</v>
      </c>
      <c r="F17" s="61">
        <v>5147</v>
      </c>
      <c r="G17" s="34">
        <f t="shared" si="0"/>
        <v>0.39145715058123809</v>
      </c>
      <c r="H17" s="35">
        <f t="shared" si="1"/>
        <v>0.1546195393365386</v>
      </c>
      <c r="I17" s="48" t="s">
        <v>22</v>
      </c>
      <c r="J17" s="46"/>
    </row>
    <row r="18" spans="1:10" ht="14.1" customHeight="1" x14ac:dyDescent="0.2">
      <c r="A18" s="47" t="s">
        <v>20</v>
      </c>
      <c r="B18" s="18">
        <v>1833</v>
      </c>
      <c r="C18" s="12">
        <v>1547</v>
      </c>
      <c r="D18" s="61">
        <v>1691</v>
      </c>
      <c r="E18" s="61">
        <v>1791</v>
      </c>
      <c r="F18" s="61">
        <v>1697</v>
      </c>
      <c r="G18" s="34">
        <f t="shared" si="0"/>
        <v>-5.2484645449469625E-2</v>
      </c>
      <c r="H18" s="35">
        <f t="shared" si="1"/>
        <v>-1.9088458897633331E-2</v>
      </c>
      <c r="I18" s="48" t="s">
        <v>21</v>
      </c>
      <c r="J18" s="46"/>
    </row>
    <row r="19" spans="1:10" ht="14.1" customHeight="1" x14ac:dyDescent="0.2">
      <c r="A19" s="47" t="s">
        <v>30</v>
      </c>
      <c r="B19" s="18">
        <v>4504</v>
      </c>
      <c r="C19" s="12">
        <v>4200</v>
      </c>
      <c r="D19" s="61">
        <v>3180</v>
      </c>
      <c r="E19" s="61">
        <v>2699</v>
      </c>
      <c r="F19" s="61">
        <v>3332</v>
      </c>
      <c r="G19" s="34">
        <f t="shared" si="0"/>
        <v>0.23453130789181187</v>
      </c>
      <c r="H19" s="35">
        <f t="shared" si="1"/>
        <v>-7.2579582701103651E-2</v>
      </c>
      <c r="I19" s="48" t="s">
        <v>31</v>
      </c>
      <c r="J19" s="46"/>
    </row>
    <row r="20" spans="1:10" ht="14.1" customHeight="1" x14ac:dyDescent="0.2">
      <c r="A20" s="47" t="s">
        <v>77</v>
      </c>
      <c r="B20" s="18">
        <v>10120</v>
      </c>
      <c r="C20" s="12">
        <v>9150</v>
      </c>
      <c r="D20" s="61">
        <v>9194</v>
      </c>
      <c r="E20" s="61">
        <v>9792</v>
      </c>
      <c r="F20" s="61">
        <v>10713</v>
      </c>
      <c r="G20" s="34">
        <f t="shared" si="0"/>
        <v>9.4056372549019551E-2</v>
      </c>
      <c r="H20" s="35">
        <f t="shared" si="1"/>
        <v>1.4337888824669909E-2</v>
      </c>
      <c r="I20" s="48" t="s">
        <v>78</v>
      </c>
      <c r="J20" s="46"/>
    </row>
    <row r="21" spans="1:10" ht="14.1" customHeight="1" x14ac:dyDescent="0.2">
      <c r="A21" s="47" t="s">
        <v>87</v>
      </c>
      <c r="B21" s="18">
        <v>2246</v>
      </c>
      <c r="C21" s="12">
        <v>2081</v>
      </c>
      <c r="D21" s="61">
        <v>3603</v>
      </c>
      <c r="E21" s="61">
        <v>3540</v>
      </c>
      <c r="F21" s="61">
        <v>4328</v>
      </c>
      <c r="G21" s="34">
        <f t="shared" si="0"/>
        <v>0.22259887005649714</v>
      </c>
      <c r="H21" s="35">
        <f t="shared" si="1"/>
        <v>0.17820096754004267</v>
      </c>
      <c r="I21" s="48" t="s">
        <v>36</v>
      </c>
      <c r="J21" s="46"/>
    </row>
    <row r="22" spans="1:10" ht="14.1" customHeight="1" x14ac:dyDescent="0.2">
      <c r="A22" s="47" t="s">
        <v>79</v>
      </c>
      <c r="B22" s="18">
        <v>2454</v>
      </c>
      <c r="C22" s="12">
        <v>2655</v>
      </c>
      <c r="D22" s="61">
        <v>2422</v>
      </c>
      <c r="E22" s="61">
        <v>2477</v>
      </c>
      <c r="F22" s="61">
        <v>2686</v>
      </c>
      <c r="G22" s="34">
        <f t="shared" si="0"/>
        <v>8.4376261606782466E-2</v>
      </c>
      <c r="H22" s="35">
        <f t="shared" si="1"/>
        <v>2.2840374311254408E-2</v>
      </c>
      <c r="I22" s="48" t="s">
        <v>80</v>
      </c>
      <c r="J22" s="46"/>
    </row>
    <row r="23" spans="1:10" ht="14.1" customHeight="1" x14ac:dyDescent="0.2">
      <c r="A23" s="47" t="s">
        <v>115</v>
      </c>
      <c r="B23" s="18">
        <v>4337</v>
      </c>
      <c r="C23" s="12">
        <v>4047</v>
      </c>
      <c r="D23" s="61">
        <v>3858</v>
      </c>
      <c r="E23" s="61">
        <v>4052</v>
      </c>
      <c r="F23" s="61">
        <v>4424</v>
      </c>
      <c r="G23" s="34">
        <f t="shared" ref="G23:G36" si="2">IF(E23&gt;0,F23/E23-1,"-")</f>
        <v>9.1806515301085856E-2</v>
      </c>
      <c r="H23" s="35">
        <f t="shared" ref="H23:H36" si="3">IF(B23&gt;0,((F23/B23)^(1/4)-1),"-")</f>
        <v>4.9776976197797307E-3</v>
      </c>
      <c r="I23" s="48" t="s">
        <v>118</v>
      </c>
      <c r="J23" s="46"/>
    </row>
    <row r="24" spans="1:10" ht="14.1" customHeight="1" x14ac:dyDescent="0.2">
      <c r="A24" s="47" t="s">
        <v>32</v>
      </c>
      <c r="B24" s="18">
        <v>3046</v>
      </c>
      <c r="C24" s="12">
        <v>2070</v>
      </c>
      <c r="D24" s="61">
        <v>1940</v>
      </c>
      <c r="E24" s="61">
        <v>2272</v>
      </c>
      <c r="F24" s="61">
        <v>2882</v>
      </c>
      <c r="G24" s="34">
        <f t="shared" si="2"/>
        <v>0.26848591549295775</v>
      </c>
      <c r="H24" s="35">
        <f t="shared" si="3"/>
        <v>-1.3740909101933263E-2</v>
      </c>
      <c r="I24" s="48" t="s">
        <v>33</v>
      </c>
      <c r="J24" s="46"/>
    </row>
    <row r="25" spans="1:10" ht="14.1" customHeight="1" x14ac:dyDescent="0.2">
      <c r="A25" s="47" t="s">
        <v>34</v>
      </c>
      <c r="B25" s="18">
        <v>5730</v>
      </c>
      <c r="C25" s="12">
        <v>5977</v>
      </c>
      <c r="D25" s="61">
        <v>6543</v>
      </c>
      <c r="E25" s="61">
        <v>6986</v>
      </c>
      <c r="F25" s="61">
        <v>8849</v>
      </c>
      <c r="G25" s="34">
        <f t="shared" si="2"/>
        <v>0.26667620956198101</v>
      </c>
      <c r="H25" s="35">
        <f t="shared" si="3"/>
        <v>0.11476902600659478</v>
      </c>
      <c r="I25" s="48" t="s">
        <v>35</v>
      </c>
      <c r="J25" s="46"/>
    </row>
    <row r="26" spans="1:10" ht="14.1" customHeight="1" x14ac:dyDescent="0.2">
      <c r="A26" s="47" t="s">
        <v>37</v>
      </c>
      <c r="B26" s="18">
        <v>5280</v>
      </c>
      <c r="C26" s="12">
        <v>3719</v>
      </c>
      <c r="D26" s="61">
        <v>4984</v>
      </c>
      <c r="E26" s="61">
        <v>5761</v>
      </c>
      <c r="F26" s="61">
        <v>7122</v>
      </c>
      <c r="G26" s="34">
        <f t="shared" si="2"/>
        <v>0.23624370768963732</v>
      </c>
      <c r="H26" s="35">
        <f t="shared" si="3"/>
        <v>7.7685430848604131E-2</v>
      </c>
      <c r="I26" s="48" t="s">
        <v>38</v>
      </c>
      <c r="J26" s="46"/>
    </row>
    <row r="27" spans="1:10" ht="14.1" customHeight="1" x14ac:dyDescent="0.2">
      <c r="A27" s="47" t="s">
        <v>39</v>
      </c>
      <c r="B27" s="18">
        <v>31800</v>
      </c>
      <c r="C27" s="12">
        <v>28008</v>
      </c>
      <c r="D27" s="61">
        <v>29431</v>
      </c>
      <c r="E27" s="61">
        <v>33076</v>
      </c>
      <c r="F27" s="61">
        <v>35616</v>
      </c>
      <c r="G27" s="34">
        <f t="shared" si="2"/>
        <v>7.6792840730439016E-2</v>
      </c>
      <c r="H27" s="35">
        <f t="shared" si="3"/>
        <v>2.8737344722080227E-2</v>
      </c>
      <c r="I27" s="48" t="s">
        <v>40</v>
      </c>
      <c r="J27" s="46"/>
    </row>
    <row r="28" spans="1:10" ht="14.1" customHeight="1" x14ac:dyDescent="0.2">
      <c r="A28" s="47" t="s">
        <v>41</v>
      </c>
      <c r="B28" s="18">
        <v>3157</v>
      </c>
      <c r="C28" s="12">
        <v>3056</v>
      </c>
      <c r="D28" s="61">
        <v>3516</v>
      </c>
      <c r="E28" s="61">
        <v>4804</v>
      </c>
      <c r="F28" s="61">
        <v>6029</v>
      </c>
      <c r="G28" s="34">
        <f t="shared" si="2"/>
        <v>0.25499583680266436</v>
      </c>
      <c r="H28" s="35">
        <f t="shared" si="3"/>
        <v>0.1755542487957007</v>
      </c>
      <c r="I28" s="48" t="s">
        <v>41</v>
      </c>
      <c r="J28" s="46"/>
    </row>
    <row r="29" spans="1:10" ht="14.1" customHeight="1" x14ac:dyDescent="0.2">
      <c r="A29" s="47" t="s">
        <v>42</v>
      </c>
      <c r="B29" s="18">
        <v>7580</v>
      </c>
      <c r="C29" s="12">
        <v>6873</v>
      </c>
      <c r="D29" s="61">
        <v>8375</v>
      </c>
      <c r="E29" s="61">
        <v>7655</v>
      </c>
      <c r="F29" s="61">
        <v>9026</v>
      </c>
      <c r="G29" s="34">
        <f t="shared" si="2"/>
        <v>0.17909862834748536</v>
      </c>
      <c r="H29" s="35">
        <f t="shared" si="3"/>
        <v>4.4615657018331367E-2</v>
      </c>
      <c r="I29" s="48" t="s">
        <v>42</v>
      </c>
      <c r="J29" s="46"/>
    </row>
    <row r="30" spans="1:10" ht="14.1" customHeight="1" x14ac:dyDescent="0.2">
      <c r="A30" s="47" t="s">
        <v>81</v>
      </c>
      <c r="B30" s="18">
        <v>13117</v>
      </c>
      <c r="C30" s="12">
        <v>12701</v>
      </c>
      <c r="D30" s="61">
        <v>13673</v>
      </c>
      <c r="E30" s="61">
        <v>14743</v>
      </c>
      <c r="F30" s="61">
        <v>22829</v>
      </c>
      <c r="G30" s="34">
        <f t="shared" si="2"/>
        <v>0.54846367767754178</v>
      </c>
      <c r="H30" s="35">
        <f t="shared" si="3"/>
        <v>0.14858487330816916</v>
      </c>
      <c r="I30" s="48" t="s">
        <v>81</v>
      </c>
      <c r="J30" s="46"/>
    </row>
    <row r="31" spans="1:10" ht="14.1" customHeight="1" x14ac:dyDescent="0.2">
      <c r="A31" s="47" t="s">
        <v>82</v>
      </c>
      <c r="B31" s="18">
        <v>5226</v>
      </c>
      <c r="C31" s="12">
        <v>4487</v>
      </c>
      <c r="D31" s="61">
        <v>12639</v>
      </c>
      <c r="E31" s="61">
        <v>12532</v>
      </c>
      <c r="F31" s="61">
        <v>11599</v>
      </c>
      <c r="G31" s="34">
        <f t="shared" si="2"/>
        <v>-7.4449409511650133E-2</v>
      </c>
      <c r="H31" s="35">
        <f t="shared" si="3"/>
        <v>0.2205702652914967</v>
      </c>
      <c r="I31" s="48" t="s">
        <v>82</v>
      </c>
      <c r="J31" s="46"/>
    </row>
    <row r="32" spans="1:10" ht="14.1" customHeight="1" x14ac:dyDescent="0.2">
      <c r="A32" s="47" t="s">
        <v>83</v>
      </c>
      <c r="B32" s="18">
        <v>1371</v>
      </c>
      <c r="C32" s="12">
        <v>1349</v>
      </c>
      <c r="D32" s="61">
        <v>1571</v>
      </c>
      <c r="E32" s="61">
        <v>2776</v>
      </c>
      <c r="F32" s="61">
        <v>6801</v>
      </c>
      <c r="G32" s="34">
        <f t="shared" si="2"/>
        <v>1.4499279538904899</v>
      </c>
      <c r="H32" s="35">
        <f t="shared" si="3"/>
        <v>0.49239515349627494</v>
      </c>
      <c r="I32" s="48" t="s">
        <v>84</v>
      </c>
      <c r="J32" s="46"/>
    </row>
    <row r="33" spans="1:10" ht="14.1" customHeight="1" x14ac:dyDescent="0.2">
      <c r="A33" s="47" t="s">
        <v>85</v>
      </c>
      <c r="B33" s="18">
        <v>2329</v>
      </c>
      <c r="C33" s="12">
        <v>2426</v>
      </c>
      <c r="D33" s="61">
        <v>3820</v>
      </c>
      <c r="E33" s="61">
        <v>6547</v>
      </c>
      <c r="F33" s="61">
        <v>6759</v>
      </c>
      <c r="G33" s="34">
        <f t="shared" si="2"/>
        <v>3.2381243317550101E-2</v>
      </c>
      <c r="H33" s="35">
        <f t="shared" si="3"/>
        <v>0.30520352935298733</v>
      </c>
      <c r="I33" s="48" t="s">
        <v>86</v>
      </c>
      <c r="J33" s="46"/>
    </row>
    <row r="34" spans="1:10" ht="14.1" customHeight="1" x14ac:dyDescent="0.2">
      <c r="A34" s="47" t="s">
        <v>116</v>
      </c>
      <c r="B34" s="18">
        <v>1368</v>
      </c>
      <c r="C34" s="12">
        <v>1373</v>
      </c>
      <c r="D34" s="61">
        <v>1336</v>
      </c>
      <c r="E34" s="61">
        <v>1403</v>
      </c>
      <c r="F34" s="61">
        <v>1391</v>
      </c>
      <c r="G34" s="34">
        <f t="shared" si="2"/>
        <v>-8.5531004989308768E-3</v>
      </c>
      <c r="H34" s="35">
        <f t="shared" si="3"/>
        <v>4.1769727698208747E-3</v>
      </c>
      <c r="I34" s="48" t="s">
        <v>119</v>
      </c>
      <c r="J34" s="46"/>
    </row>
    <row r="35" spans="1:10" ht="14.1" customHeight="1" x14ac:dyDescent="0.2">
      <c r="A35" s="47" t="s">
        <v>117</v>
      </c>
      <c r="B35" s="18">
        <v>1495</v>
      </c>
      <c r="C35" s="12">
        <v>1058</v>
      </c>
      <c r="D35" s="61">
        <v>1022</v>
      </c>
      <c r="E35" s="61">
        <v>1670</v>
      </c>
      <c r="F35" s="61">
        <v>1713</v>
      </c>
      <c r="G35" s="34">
        <f t="shared" si="2"/>
        <v>2.5748502994011879E-2</v>
      </c>
      <c r="H35" s="35">
        <f t="shared" si="3"/>
        <v>3.4615647964888918E-2</v>
      </c>
      <c r="I35" s="48" t="s">
        <v>120</v>
      </c>
      <c r="J35" s="46"/>
    </row>
    <row r="36" spans="1:10" ht="14.1" customHeight="1" x14ac:dyDescent="0.2">
      <c r="A36" s="47" t="s">
        <v>43</v>
      </c>
      <c r="B36" s="66">
        <f t="shared" ref="B36:E36" si="4">B38-SUM(B5:B35)</f>
        <v>37736</v>
      </c>
      <c r="C36" s="66">
        <f t="shared" si="4"/>
        <v>35477</v>
      </c>
      <c r="D36" s="66">
        <f t="shared" si="4"/>
        <v>31232</v>
      </c>
      <c r="E36" s="66">
        <f t="shared" si="4"/>
        <v>32143</v>
      </c>
      <c r="F36" s="66">
        <v>39622</v>
      </c>
      <c r="G36" s="34">
        <f t="shared" si="2"/>
        <v>0.23267896587126269</v>
      </c>
      <c r="H36" s="35">
        <f t="shared" si="3"/>
        <v>1.2267124846178756E-2</v>
      </c>
      <c r="I36" s="48" t="s">
        <v>44</v>
      </c>
      <c r="J36" s="46"/>
    </row>
    <row r="37" spans="1:10" ht="14.1" customHeight="1" x14ac:dyDescent="0.2">
      <c r="A37" s="103" t="s">
        <v>45</v>
      </c>
      <c r="B37" s="81">
        <v>479024</v>
      </c>
      <c r="C37" s="79">
        <v>440342</v>
      </c>
      <c r="D37" s="87">
        <v>462467</v>
      </c>
      <c r="E37" s="87">
        <v>483837</v>
      </c>
      <c r="F37" s="87">
        <v>544050</v>
      </c>
      <c r="G37" s="84">
        <f t="shared" si="0"/>
        <v>0.12444893631532938</v>
      </c>
      <c r="H37" s="85">
        <f t="shared" si="1"/>
        <v>3.2334366845419682E-2</v>
      </c>
      <c r="I37" s="86" t="s">
        <v>46</v>
      </c>
      <c r="J37" s="46"/>
    </row>
    <row r="38" spans="1:10" ht="14.1" customHeight="1" x14ac:dyDescent="0.2">
      <c r="A38" s="103" t="s">
        <v>47</v>
      </c>
      <c r="B38" s="81">
        <v>752832</v>
      </c>
      <c r="C38" s="81">
        <v>688756</v>
      </c>
      <c r="D38" s="87">
        <v>749901</v>
      </c>
      <c r="E38" s="87">
        <v>807278</v>
      </c>
      <c r="F38" s="87">
        <v>884736</v>
      </c>
      <c r="G38" s="84">
        <f t="shared" si="0"/>
        <v>9.594959852739704E-2</v>
      </c>
      <c r="H38" s="84">
        <f t="shared" si="1"/>
        <v>4.1187407681084309E-2</v>
      </c>
      <c r="I38" s="86" t="s">
        <v>48</v>
      </c>
      <c r="J38" s="46"/>
    </row>
    <row r="39" spans="1:10" ht="12.75" customHeight="1" x14ac:dyDescent="0.2">
      <c r="A39" s="49" t="s">
        <v>128</v>
      </c>
      <c r="B39" s="58"/>
      <c r="C39" s="52"/>
      <c r="D39" s="52"/>
      <c r="E39" s="52"/>
      <c r="F39" s="49" t="s">
        <v>112</v>
      </c>
      <c r="I39" s="15" t="s">
        <v>88</v>
      </c>
    </row>
    <row r="40" spans="1:10" ht="12.75" customHeight="1" x14ac:dyDescent="0.2">
      <c r="A40" s="49"/>
      <c r="B40" s="58"/>
      <c r="C40" s="52"/>
      <c r="D40" s="52"/>
      <c r="E40" s="52"/>
      <c r="F40" s="49" t="s">
        <v>113</v>
      </c>
      <c r="I40" s="14" t="s">
        <v>89</v>
      </c>
    </row>
    <row r="41" spans="1:10" x14ac:dyDescent="0.2">
      <c r="B41" s="52"/>
      <c r="C41" s="52"/>
      <c r="D41" s="52"/>
      <c r="E41" s="52"/>
    </row>
  </sheetData>
  <phoneticPr fontId="0" type="noConversion"/>
  <conditionalFormatting sqref="J5:J38">
    <cfRule type="cellIs" dxfId="323" priority="8" stopIfTrue="1" operator="notEqual">
      <formula>0</formula>
    </cfRule>
  </conditionalFormatting>
  <conditionalFormatting sqref="F5:F38">
    <cfRule type="cellIs" dxfId="322" priority="11" stopIfTrue="1" operator="lessThan">
      <formula>0</formula>
    </cfRule>
  </conditionalFormatting>
  <conditionalFormatting sqref="A37:A38">
    <cfRule type="cellIs" dxfId="321" priority="6" stopIfTrue="1" operator="lessThan">
      <formula>0</formula>
    </cfRule>
  </conditionalFormatting>
  <conditionalFormatting sqref="I37:I38">
    <cfRule type="cellIs" dxfId="320" priority="5" stopIfTrue="1" operator="lessThan">
      <formula>0</formula>
    </cfRule>
  </conditionalFormatting>
  <conditionalFormatting sqref="B5:B38">
    <cfRule type="cellIs" dxfId="319" priority="4" stopIfTrue="1" operator="lessThan">
      <formula>0</formula>
    </cfRule>
  </conditionalFormatting>
  <conditionalFormatting sqref="C5:C38">
    <cfRule type="cellIs" dxfId="318" priority="3" stopIfTrue="1" operator="lessThan">
      <formula>0</formula>
    </cfRule>
  </conditionalFormatting>
  <conditionalFormatting sqref="D5:D38">
    <cfRule type="cellIs" dxfId="317" priority="2" stopIfTrue="1" operator="lessThan">
      <formula>0</formula>
    </cfRule>
  </conditionalFormatting>
  <conditionalFormatting sqref="E5:E38">
    <cfRule type="cellIs" dxfId="316" priority="1" stopIfTrue="1" operator="lessThan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28.85546875" style="21" customWidth="1"/>
    <col min="17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107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 t="s">
        <v>137</v>
      </c>
      <c r="C5" s="101" t="s">
        <v>137</v>
      </c>
      <c r="D5" s="101" t="s">
        <v>137</v>
      </c>
      <c r="E5" s="101" t="s">
        <v>137</v>
      </c>
      <c r="F5" s="101" t="s">
        <v>140</v>
      </c>
      <c r="G5" s="71" t="s">
        <v>138</v>
      </c>
      <c r="H5" s="71" t="s">
        <v>138</v>
      </c>
      <c r="I5" s="101" t="s">
        <v>5</v>
      </c>
      <c r="J5" s="70"/>
    </row>
    <row r="6" spans="1:10" ht="14.1" customHeight="1" x14ac:dyDescent="0.2">
      <c r="A6" s="100" t="s">
        <v>8</v>
      </c>
      <c r="B6" s="102" t="s">
        <v>137</v>
      </c>
      <c r="C6" s="102" t="s">
        <v>137</v>
      </c>
      <c r="D6" s="102" t="s">
        <v>137</v>
      </c>
      <c r="E6" s="102" t="s">
        <v>137</v>
      </c>
      <c r="F6" s="102" t="s">
        <v>140</v>
      </c>
      <c r="G6" s="71" t="s">
        <v>138</v>
      </c>
      <c r="H6" s="71" t="s">
        <v>138</v>
      </c>
      <c r="I6" s="102" t="s">
        <v>9</v>
      </c>
      <c r="J6" s="70"/>
    </row>
    <row r="7" spans="1:10" ht="14.1" customHeight="1" x14ac:dyDescent="0.2">
      <c r="A7" s="100" t="s">
        <v>10</v>
      </c>
      <c r="B7" s="102" t="s">
        <v>137</v>
      </c>
      <c r="C7" s="102" t="s">
        <v>137</v>
      </c>
      <c r="D7" s="102" t="s">
        <v>137</v>
      </c>
      <c r="E7" s="102" t="s">
        <v>137</v>
      </c>
      <c r="F7" s="102" t="s">
        <v>140</v>
      </c>
      <c r="G7" s="71" t="s">
        <v>138</v>
      </c>
      <c r="H7" s="71" t="s">
        <v>138</v>
      </c>
      <c r="I7" s="102" t="s">
        <v>11</v>
      </c>
      <c r="J7" s="70"/>
    </row>
    <row r="8" spans="1:10" ht="14.1" customHeight="1" x14ac:dyDescent="0.2">
      <c r="A8" s="100" t="s">
        <v>6</v>
      </c>
      <c r="B8" s="102" t="s">
        <v>137</v>
      </c>
      <c r="C8" s="102" t="s">
        <v>137</v>
      </c>
      <c r="D8" s="102" t="s">
        <v>137</v>
      </c>
      <c r="E8" s="102" t="s">
        <v>137</v>
      </c>
      <c r="F8" s="102" t="s">
        <v>140</v>
      </c>
      <c r="G8" s="71" t="s">
        <v>138</v>
      </c>
      <c r="H8" s="71" t="s">
        <v>138</v>
      </c>
      <c r="I8" s="102" t="s">
        <v>7</v>
      </c>
      <c r="J8" s="70"/>
    </row>
    <row r="9" spans="1:10" ht="14.1" customHeight="1" x14ac:dyDescent="0.2">
      <c r="A9" s="100" t="s">
        <v>14</v>
      </c>
      <c r="B9" s="102" t="s">
        <v>137</v>
      </c>
      <c r="C9" s="102" t="s">
        <v>137</v>
      </c>
      <c r="D9" s="102" t="s">
        <v>137</v>
      </c>
      <c r="E9" s="102" t="s">
        <v>137</v>
      </c>
      <c r="F9" s="102" t="s">
        <v>140</v>
      </c>
      <c r="G9" s="71" t="s">
        <v>138</v>
      </c>
      <c r="H9" s="71" t="s">
        <v>138</v>
      </c>
      <c r="I9" s="102" t="s">
        <v>15</v>
      </c>
      <c r="J9" s="70"/>
    </row>
    <row r="10" spans="1:10" ht="14.1" customHeight="1" x14ac:dyDescent="0.2">
      <c r="A10" s="100" t="s">
        <v>25</v>
      </c>
      <c r="B10" s="102" t="s">
        <v>137</v>
      </c>
      <c r="C10" s="102" t="s">
        <v>137</v>
      </c>
      <c r="D10" s="102" t="s">
        <v>137</v>
      </c>
      <c r="E10" s="102" t="s">
        <v>137</v>
      </c>
      <c r="F10" s="102" t="s">
        <v>140</v>
      </c>
      <c r="G10" s="71" t="s">
        <v>138</v>
      </c>
      <c r="H10" s="71" t="s">
        <v>138</v>
      </c>
      <c r="I10" s="102" t="s">
        <v>26</v>
      </c>
      <c r="J10" s="70"/>
    </row>
    <row r="11" spans="1:10" ht="14.1" customHeight="1" x14ac:dyDescent="0.2">
      <c r="A11" s="100" t="s">
        <v>16</v>
      </c>
      <c r="B11" s="102" t="s">
        <v>137</v>
      </c>
      <c r="C11" s="102" t="s">
        <v>137</v>
      </c>
      <c r="D11" s="102" t="s">
        <v>137</v>
      </c>
      <c r="E11" s="102" t="s">
        <v>137</v>
      </c>
      <c r="F11" s="102" t="s">
        <v>140</v>
      </c>
      <c r="G11" s="71" t="s">
        <v>138</v>
      </c>
      <c r="H11" s="71" t="s">
        <v>138</v>
      </c>
      <c r="I11" s="102" t="s">
        <v>17</v>
      </c>
      <c r="J11" s="70"/>
    </row>
    <row r="12" spans="1:10" ht="14.1" customHeight="1" x14ac:dyDescent="0.2">
      <c r="A12" s="100" t="s">
        <v>18</v>
      </c>
      <c r="B12" s="102" t="s">
        <v>137</v>
      </c>
      <c r="C12" s="102" t="s">
        <v>137</v>
      </c>
      <c r="D12" s="102" t="s">
        <v>137</v>
      </c>
      <c r="E12" s="102" t="s">
        <v>137</v>
      </c>
      <c r="F12" s="102" t="s">
        <v>140</v>
      </c>
      <c r="G12" s="71" t="s">
        <v>138</v>
      </c>
      <c r="H12" s="71" t="s">
        <v>138</v>
      </c>
      <c r="I12" s="102" t="s">
        <v>19</v>
      </c>
      <c r="J12" s="70"/>
    </row>
    <row r="13" spans="1:10" ht="14.1" customHeight="1" x14ac:dyDescent="0.2">
      <c r="A13" s="100" t="s">
        <v>27</v>
      </c>
      <c r="B13" s="102" t="s">
        <v>137</v>
      </c>
      <c r="C13" s="102" t="s">
        <v>137</v>
      </c>
      <c r="D13" s="102" t="s">
        <v>137</v>
      </c>
      <c r="E13" s="102" t="s">
        <v>137</v>
      </c>
      <c r="F13" s="102" t="s">
        <v>140</v>
      </c>
      <c r="G13" s="71" t="s">
        <v>138</v>
      </c>
      <c r="H13" s="71" t="s">
        <v>138</v>
      </c>
      <c r="I13" s="102" t="s">
        <v>28</v>
      </c>
      <c r="J13" s="70"/>
    </row>
    <row r="14" spans="1:10" ht="14.1" customHeight="1" x14ac:dyDescent="0.2">
      <c r="A14" s="100" t="s">
        <v>29</v>
      </c>
      <c r="B14" s="102" t="s">
        <v>137</v>
      </c>
      <c r="C14" s="102" t="s">
        <v>137</v>
      </c>
      <c r="D14" s="102" t="s">
        <v>137</v>
      </c>
      <c r="E14" s="102" t="s">
        <v>137</v>
      </c>
      <c r="F14" s="102" t="s">
        <v>140</v>
      </c>
      <c r="G14" s="71" t="s">
        <v>138</v>
      </c>
      <c r="H14" s="71" t="s">
        <v>138</v>
      </c>
      <c r="I14" s="102" t="s">
        <v>29</v>
      </c>
      <c r="J14" s="70"/>
    </row>
    <row r="15" spans="1:10" ht="14.1" customHeight="1" x14ac:dyDescent="0.2">
      <c r="A15" s="100" t="s">
        <v>12</v>
      </c>
      <c r="B15" s="102" t="s">
        <v>137</v>
      </c>
      <c r="C15" s="102" t="s">
        <v>137</v>
      </c>
      <c r="D15" s="102" t="s">
        <v>137</v>
      </c>
      <c r="E15" s="102" t="s">
        <v>137</v>
      </c>
      <c r="F15" s="102" t="s">
        <v>140</v>
      </c>
      <c r="G15" s="71" t="s">
        <v>138</v>
      </c>
      <c r="H15" s="71" t="s">
        <v>138</v>
      </c>
      <c r="I15" s="102" t="s">
        <v>13</v>
      </c>
      <c r="J15" s="70"/>
    </row>
    <row r="16" spans="1:10" ht="14.1" customHeight="1" x14ac:dyDescent="0.2">
      <c r="A16" s="100" t="s">
        <v>23</v>
      </c>
      <c r="B16" s="102" t="s">
        <v>137</v>
      </c>
      <c r="C16" s="102" t="s">
        <v>137</v>
      </c>
      <c r="D16" s="102" t="s">
        <v>137</v>
      </c>
      <c r="E16" s="102" t="s">
        <v>137</v>
      </c>
      <c r="F16" s="102" t="s">
        <v>140</v>
      </c>
      <c r="G16" s="71" t="s">
        <v>138</v>
      </c>
      <c r="H16" s="71" t="s">
        <v>138</v>
      </c>
      <c r="I16" s="102" t="s">
        <v>24</v>
      </c>
      <c r="J16" s="70"/>
    </row>
    <row r="17" spans="1:10" ht="14.1" customHeight="1" x14ac:dyDescent="0.2">
      <c r="A17" s="100" t="s">
        <v>22</v>
      </c>
      <c r="B17" s="102" t="s">
        <v>137</v>
      </c>
      <c r="C17" s="102" t="s">
        <v>137</v>
      </c>
      <c r="D17" s="102" t="s">
        <v>137</v>
      </c>
      <c r="E17" s="102" t="s">
        <v>137</v>
      </c>
      <c r="F17" s="102" t="s">
        <v>140</v>
      </c>
      <c r="G17" s="71" t="s">
        <v>138</v>
      </c>
      <c r="H17" s="71" t="s">
        <v>138</v>
      </c>
      <c r="I17" s="102" t="s">
        <v>22</v>
      </c>
      <c r="J17" s="70"/>
    </row>
    <row r="18" spans="1:10" ht="14.1" customHeight="1" x14ac:dyDescent="0.2">
      <c r="A18" s="100" t="s">
        <v>20</v>
      </c>
      <c r="B18" s="102" t="s">
        <v>137</v>
      </c>
      <c r="C18" s="102" t="s">
        <v>137</v>
      </c>
      <c r="D18" s="102" t="s">
        <v>137</v>
      </c>
      <c r="E18" s="102" t="s">
        <v>137</v>
      </c>
      <c r="F18" s="102" t="s">
        <v>140</v>
      </c>
      <c r="G18" s="71" t="s">
        <v>138</v>
      </c>
      <c r="H18" s="71" t="s">
        <v>138</v>
      </c>
      <c r="I18" s="102" t="s">
        <v>21</v>
      </c>
      <c r="J18" s="70"/>
    </row>
    <row r="19" spans="1:10" ht="14.1" customHeight="1" x14ac:dyDescent="0.2">
      <c r="A19" s="100" t="s">
        <v>30</v>
      </c>
      <c r="B19" s="102" t="s">
        <v>137</v>
      </c>
      <c r="C19" s="102" t="s">
        <v>137</v>
      </c>
      <c r="D19" s="102" t="s">
        <v>137</v>
      </c>
      <c r="E19" s="102" t="s">
        <v>137</v>
      </c>
      <c r="F19" s="102" t="s">
        <v>140</v>
      </c>
      <c r="G19" s="71" t="s">
        <v>138</v>
      </c>
      <c r="H19" s="71" t="s">
        <v>138</v>
      </c>
      <c r="I19" s="102" t="s">
        <v>31</v>
      </c>
      <c r="J19" s="70"/>
    </row>
    <row r="20" spans="1:10" ht="14.1" customHeight="1" x14ac:dyDescent="0.2">
      <c r="A20" s="100" t="s">
        <v>77</v>
      </c>
      <c r="B20" s="102" t="s">
        <v>137</v>
      </c>
      <c r="C20" s="102" t="s">
        <v>137</v>
      </c>
      <c r="D20" s="102" t="s">
        <v>137</v>
      </c>
      <c r="E20" s="102" t="s">
        <v>137</v>
      </c>
      <c r="F20" s="102" t="s">
        <v>140</v>
      </c>
      <c r="G20" s="71" t="s">
        <v>138</v>
      </c>
      <c r="H20" s="71" t="s">
        <v>138</v>
      </c>
      <c r="I20" s="102" t="s">
        <v>78</v>
      </c>
      <c r="J20" s="70"/>
    </row>
    <row r="21" spans="1:10" ht="14.1" customHeight="1" x14ac:dyDescent="0.2">
      <c r="A21" s="100" t="s">
        <v>87</v>
      </c>
      <c r="B21" s="102" t="s">
        <v>137</v>
      </c>
      <c r="C21" s="102" t="s">
        <v>137</v>
      </c>
      <c r="D21" s="102" t="s">
        <v>137</v>
      </c>
      <c r="E21" s="102" t="s">
        <v>137</v>
      </c>
      <c r="F21" s="102" t="s">
        <v>140</v>
      </c>
      <c r="G21" s="71" t="s">
        <v>138</v>
      </c>
      <c r="H21" s="71" t="s">
        <v>138</v>
      </c>
      <c r="I21" s="102" t="s">
        <v>36</v>
      </c>
      <c r="J21" s="70"/>
    </row>
    <row r="22" spans="1:10" ht="14.1" customHeight="1" x14ac:dyDescent="0.2">
      <c r="A22" s="100" t="s">
        <v>79</v>
      </c>
      <c r="B22" s="102" t="s">
        <v>137</v>
      </c>
      <c r="C22" s="102" t="s">
        <v>137</v>
      </c>
      <c r="D22" s="102" t="s">
        <v>137</v>
      </c>
      <c r="E22" s="102" t="s">
        <v>137</v>
      </c>
      <c r="F22" s="102" t="s">
        <v>140</v>
      </c>
      <c r="G22" s="71" t="s">
        <v>138</v>
      </c>
      <c r="H22" s="71" t="s">
        <v>138</v>
      </c>
      <c r="I22" s="102" t="s">
        <v>80</v>
      </c>
      <c r="J22" s="70"/>
    </row>
    <row r="23" spans="1:10" ht="14.1" customHeight="1" x14ac:dyDescent="0.2">
      <c r="A23" s="100" t="s">
        <v>115</v>
      </c>
      <c r="B23" s="102" t="s">
        <v>137</v>
      </c>
      <c r="C23" s="102" t="s">
        <v>137</v>
      </c>
      <c r="D23" s="102" t="s">
        <v>137</v>
      </c>
      <c r="E23" s="102" t="s">
        <v>137</v>
      </c>
      <c r="F23" s="102" t="s">
        <v>140</v>
      </c>
      <c r="G23" s="71" t="s">
        <v>138</v>
      </c>
      <c r="H23" s="71" t="s">
        <v>138</v>
      </c>
      <c r="I23" s="102" t="s">
        <v>118</v>
      </c>
      <c r="J23" s="70"/>
    </row>
    <row r="24" spans="1:10" ht="14.1" customHeight="1" x14ac:dyDescent="0.2">
      <c r="A24" s="100" t="s">
        <v>32</v>
      </c>
      <c r="B24" s="102" t="s">
        <v>137</v>
      </c>
      <c r="C24" s="102" t="s">
        <v>137</v>
      </c>
      <c r="D24" s="102" t="s">
        <v>137</v>
      </c>
      <c r="E24" s="102" t="s">
        <v>137</v>
      </c>
      <c r="F24" s="102" t="s">
        <v>140</v>
      </c>
      <c r="G24" s="71" t="s">
        <v>138</v>
      </c>
      <c r="H24" s="71" t="s">
        <v>138</v>
      </c>
      <c r="I24" s="102" t="s">
        <v>33</v>
      </c>
      <c r="J24" s="70"/>
    </row>
    <row r="25" spans="1:10" ht="14.1" customHeight="1" x14ac:dyDescent="0.2">
      <c r="A25" s="100" t="s">
        <v>34</v>
      </c>
      <c r="B25" s="102" t="s">
        <v>137</v>
      </c>
      <c r="C25" s="102" t="s">
        <v>137</v>
      </c>
      <c r="D25" s="102" t="s">
        <v>137</v>
      </c>
      <c r="E25" s="102" t="s">
        <v>137</v>
      </c>
      <c r="F25" s="102" t="s">
        <v>140</v>
      </c>
      <c r="G25" s="71" t="s">
        <v>138</v>
      </c>
      <c r="H25" s="71" t="s">
        <v>138</v>
      </c>
      <c r="I25" s="102" t="s">
        <v>35</v>
      </c>
      <c r="J25" s="70"/>
    </row>
    <row r="26" spans="1:10" ht="14.1" customHeight="1" x14ac:dyDescent="0.2">
      <c r="A26" s="100" t="s">
        <v>37</v>
      </c>
      <c r="B26" s="102" t="s">
        <v>137</v>
      </c>
      <c r="C26" s="102" t="s">
        <v>137</v>
      </c>
      <c r="D26" s="102" t="s">
        <v>137</v>
      </c>
      <c r="E26" s="102" t="s">
        <v>137</v>
      </c>
      <c r="F26" s="102" t="s">
        <v>140</v>
      </c>
      <c r="G26" s="71" t="s">
        <v>138</v>
      </c>
      <c r="H26" s="71" t="s">
        <v>138</v>
      </c>
      <c r="I26" s="102" t="s">
        <v>38</v>
      </c>
      <c r="J26" s="70"/>
    </row>
    <row r="27" spans="1:10" ht="14.1" customHeight="1" x14ac:dyDescent="0.2">
      <c r="A27" s="100" t="s">
        <v>39</v>
      </c>
      <c r="B27" s="102" t="s">
        <v>137</v>
      </c>
      <c r="C27" s="102" t="s">
        <v>137</v>
      </c>
      <c r="D27" s="102" t="s">
        <v>137</v>
      </c>
      <c r="E27" s="102" t="s">
        <v>137</v>
      </c>
      <c r="F27" s="102" t="s">
        <v>140</v>
      </c>
      <c r="G27" s="71" t="s">
        <v>138</v>
      </c>
      <c r="H27" s="71" t="s">
        <v>138</v>
      </c>
      <c r="I27" s="102" t="s">
        <v>40</v>
      </c>
      <c r="J27" s="70"/>
    </row>
    <row r="28" spans="1:10" ht="14.1" customHeight="1" x14ac:dyDescent="0.2">
      <c r="A28" s="100" t="s">
        <v>41</v>
      </c>
      <c r="B28" s="102" t="s">
        <v>137</v>
      </c>
      <c r="C28" s="102" t="s">
        <v>137</v>
      </c>
      <c r="D28" s="102" t="s">
        <v>137</v>
      </c>
      <c r="E28" s="102" t="s">
        <v>137</v>
      </c>
      <c r="F28" s="102" t="s">
        <v>140</v>
      </c>
      <c r="G28" s="71" t="s">
        <v>138</v>
      </c>
      <c r="H28" s="71" t="s">
        <v>138</v>
      </c>
      <c r="I28" s="102" t="s">
        <v>41</v>
      </c>
      <c r="J28" s="70"/>
    </row>
    <row r="29" spans="1:10" ht="14.1" customHeight="1" x14ac:dyDescent="0.2">
      <c r="A29" s="100" t="s">
        <v>42</v>
      </c>
      <c r="B29" s="102" t="s">
        <v>137</v>
      </c>
      <c r="C29" s="102" t="s">
        <v>137</v>
      </c>
      <c r="D29" s="102" t="s">
        <v>137</v>
      </c>
      <c r="E29" s="102" t="s">
        <v>137</v>
      </c>
      <c r="F29" s="102" t="s">
        <v>140</v>
      </c>
      <c r="G29" s="71" t="s">
        <v>138</v>
      </c>
      <c r="H29" s="71" t="s">
        <v>138</v>
      </c>
      <c r="I29" s="102" t="s">
        <v>42</v>
      </c>
      <c r="J29" s="70"/>
    </row>
    <row r="30" spans="1:10" ht="14.1" customHeight="1" x14ac:dyDescent="0.2">
      <c r="A30" s="100" t="s">
        <v>81</v>
      </c>
      <c r="B30" s="102" t="s">
        <v>137</v>
      </c>
      <c r="C30" s="102" t="s">
        <v>137</v>
      </c>
      <c r="D30" s="102" t="s">
        <v>137</v>
      </c>
      <c r="E30" s="102" t="s">
        <v>137</v>
      </c>
      <c r="F30" s="102" t="s">
        <v>140</v>
      </c>
      <c r="G30" s="71" t="s">
        <v>138</v>
      </c>
      <c r="H30" s="71" t="s">
        <v>138</v>
      </c>
      <c r="I30" s="102" t="s">
        <v>81</v>
      </c>
      <c r="J30" s="70"/>
    </row>
    <row r="31" spans="1:10" ht="14.1" customHeight="1" x14ac:dyDescent="0.2">
      <c r="A31" s="100" t="s">
        <v>82</v>
      </c>
      <c r="B31" s="102" t="s">
        <v>137</v>
      </c>
      <c r="C31" s="102" t="s">
        <v>137</v>
      </c>
      <c r="D31" s="102" t="s">
        <v>137</v>
      </c>
      <c r="E31" s="102" t="s">
        <v>137</v>
      </c>
      <c r="F31" s="102" t="s">
        <v>140</v>
      </c>
      <c r="G31" s="71" t="s">
        <v>138</v>
      </c>
      <c r="H31" s="71" t="s">
        <v>138</v>
      </c>
      <c r="I31" s="102" t="s">
        <v>82</v>
      </c>
      <c r="J31" s="70"/>
    </row>
    <row r="32" spans="1:10" ht="14.1" customHeight="1" x14ac:dyDescent="0.2">
      <c r="A32" s="100" t="s">
        <v>83</v>
      </c>
      <c r="B32" s="102" t="s">
        <v>137</v>
      </c>
      <c r="C32" s="102" t="s">
        <v>137</v>
      </c>
      <c r="D32" s="102" t="s">
        <v>137</v>
      </c>
      <c r="E32" s="102" t="s">
        <v>137</v>
      </c>
      <c r="F32" s="102" t="s">
        <v>140</v>
      </c>
      <c r="G32" s="71" t="s">
        <v>138</v>
      </c>
      <c r="H32" s="71" t="s">
        <v>138</v>
      </c>
      <c r="I32" s="102" t="s">
        <v>84</v>
      </c>
      <c r="J32" s="70"/>
    </row>
    <row r="33" spans="1:10" ht="14.1" customHeight="1" x14ac:dyDescent="0.2">
      <c r="A33" s="100" t="s">
        <v>85</v>
      </c>
      <c r="B33" s="102" t="s">
        <v>137</v>
      </c>
      <c r="C33" s="102" t="s">
        <v>137</v>
      </c>
      <c r="D33" s="102" t="s">
        <v>137</v>
      </c>
      <c r="E33" s="102" t="s">
        <v>137</v>
      </c>
      <c r="F33" s="102" t="s">
        <v>140</v>
      </c>
      <c r="G33" s="71" t="s">
        <v>138</v>
      </c>
      <c r="H33" s="71" t="s">
        <v>138</v>
      </c>
      <c r="I33" s="102" t="s">
        <v>86</v>
      </c>
      <c r="J33" s="70"/>
    </row>
    <row r="34" spans="1:10" ht="14.1" customHeight="1" x14ac:dyDescent="0.2">
      <c r="A34" s="100" t="s">
        <v>116</v>
      </c>
      <c r="B34" s="102" t="s">
        <v>137</v>
      </c>
      <c r="C34" s="102" t="s">
        <v>137</v>
      </c>
      <c r="D34" s="102" t="s">
        <v>137</v>
      </c>
      <c r="E34" s="102" t="s">
        <v>137</v>
      </c>
      <c r="F34" s="102" t="s">
        <v>140</v>
      </c>
      <c r="G34" s="71" t="s">
        <v>138</v>
      </c>
      <c r="H34" s="71" t="s">
        <v>138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 t="s">
        <v>137</v>
      </c>
      <c r="C35" s="102" t="s">
        <v>137</v>
      </c>
      <c r="D35" s="102" t="s">
        <v>137</v>
      </c>
      <c r="E35" s="102" t="s">
        <v>137</v>
      </c>
      <c r="F35" s="102" t="s">
        <v>140</v>
      </c>
      <c r="G35" s="71" t="s">
        <v>138</v>
      </c>
      <c r="H35" s="71" t="s">
        <v>138</v>
      </c>
      <c r="I35" s="102" t="s">
        <v>120</v>
      </c>
      <c r="J35" s="70"/>
    </row>
    <row r="36" spans="1:10" ht="14.1" customHeight="1" x14ac:dyDescent="0.2">
      <c r="A36" s="100" t="s">
        <v>43</v>
      </c>
      <c r="B36" s="102" t="s">
        <v>137</v>
      </c>
      <c r="C36" s="102" t="s">
        <v>137</v>
      </c>
      <c r="D36" s="102" t="s">
        <v>137</v>
      </c>
      <c r="E36" s="102" t="s">
        <v>137</v>
      </c>
      <c r="F36" s="102" t="s">
        <v>140</v>
      </c>
      <c r="G36" s="71" t="s">
        <v>138</v>
      </c>
      <c r="H36" s="71" t="s">
        <v>138</v>
      </c>
      <c r="I36" s="102" t="s">
        <v>44</v>
      </c>
      <c r="J36" s="70"/>
    </row>
    <row r="37" spans="1:10" ht="14.1" customHeight="1" x14ac:dyDescent="0.2">
      <c r="A37" s="79" t="s">
        <v>45</v>
      </c>
      <c r="B37" s="81" t="s">
        <v>137</v>
      </c>
      <c r="C37" s="81" t="s">
        <v>137</v>
      </c>
      <c r="D37" s="81" t="s">
        <v>137</v>
      </c>
      <c r="E37" s="81" t="s">
        <v>137</v>
      </c>
      <c r="F37" s="81" t="s">
        <v>140</v>
      </c>
      <c r="G37" s="84" t="s">
        <v>138</v>
      </c>
      <c r="H37" s="84" t="s">
        <v>138</v>
      </c>
      <c r="I37" s="81" t="s">
        <v>46</v>
      </c>
      <c r="J37" s="70"/>
    </row>
    <row r="38" spans="1:10" ht="14.1" customHeight="1" x14ac:dyDescent="0.2">
      <c r="A38" s="109" t="s">
        <v>47</v>
      </c>
      <c r="B38" s="81" t="s">
        <v>137</v>
      </c>
      <c r="C38" s="81" t="s">
        <v>137</v>
      </c>
      <c r="D38" s="81" t="s">
        <v>137</v>
      </c>
      <c r="E38" s="81" t="s">
        <v>137</v>
      </c>
      <c r="F38" s="81" t="s">
        <v>140</v>
      </c>
      <c r="G38" s="84" t="s">
        <v>138</v>
      </c>
      <c r="H38" s="84" t="s">
        <v>138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50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106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9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105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8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5" width="9.140625" style="21"/>
    <col min="16" max="16" width="17" style="21" customWidth="1"/>
    <col min="17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104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7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103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6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111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5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102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119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4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101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 t="s">
        <v>110</v>
      </c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203317</v>
      </c>
      <c r="C5" s="101">
        <v>215210</v>
      </c>
      <c r="D5" s="99">
        <v>178392</v>
      </c>
      <c r="E5" s="133">
        <v>184395</v>
      </c>
      <c r="F5" s="133">
        <v>180666</v>
      </c>
      <c r="G5" s="106">
        <f>IF(E5&gt;0,F5/E5-1,"-")</f>
        <v>-2.0222891076222216E-2</v>
      </c>
      <c r="H5" s="71">
        <f>IF(B5&gt;0,((F5/B5)^(1/4)-1),"-")</f>
        <v>-2.9097355325954921E-2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146410</v>
      </c>
      <c r="C6" s="102">
        <v>121942</v>
      </c>
      <c r="D6" s="100">
        <v>123758</v>
      </c>
      <c r="E6" s="133">
        <v>120469</v>
      </c>
      <c r="F6" s="133">
        <v>107273</v>
      </c>
      <c r="G6" s="106">
        <f t="shared" ref="G6:G38" si="0">IF(E6&gt;0,F6/E6-1,"-")</f>
        <v>-0.10953855348678909</v>
      </c>
      <c r="H6" s="71">
        <f t="shared" ref="H6:H38" si="1">IF(B6&gt;0,((F6/B6)^(1/4)-1),"-")</f>
        <v>-7.481214864626351E-2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47664</v>
      </c>
      <c r="C7" s="102">
        <v>38279</v>
      </c>
      <c r="D7" s="100">
        <v>44749</v>
      </c>
      <c r="E7" s="133">
        <v>42189</v>
      </c>
      <c r="F7" s="133">
        <v>36050</v>
      </c>
      <c r="G7" s="106">
        <f t="shared" si="0"/>
        <v>-0.14551186328189814</v>
      </c>
      <c r="H7" s="71">
        <f t="shared" si="1"/>
        <v>-6.7435893639655853E-2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34960</v>
      </c>
      <c r="C8" s="102">
        <v>29728</v>
      </c>
      <c r="D8" s="100">
        <v>33305</v>
      </c>
      <c r="E8" s="133">
        <v>32649</v>
      </c>
      <c r="F8" s="133">
        <v>35694</v>
      </c>
      <c r="G8" s="106">
        <f t="shared" si="0"/>
        <v>9.3264724800147025E-2</v>
      </c>
      <c r="H8" s="71">
        <f t="shared" si="1"/>
        <v>5.2080290412543917E-3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6047</v>
      </c>
      <c r="C9" s="102">
        <v>3521</v>
      </c>
      <c r="D9" s="100">
        <v>3961</v>
      </c>
      <c r="E9" s="133">
        <v>4222</v>
      </c>
      <c r="F9" s="133">
        <v>4735</v>
      </c>
      <c r="G9" s="106">
        <f t="shared" si="0"/>
        <v>0.12150639507342498</v>
      </c>
      <c r="H9" s="71">
        <f t="shared" si="1"/>
        <v>-5.9313300142523673E-2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3284</v>
      </c>
      <c r="C10" s="102">
        <v>2753</v>
      </c>
      <c r="D10" s="100">
        <v>2531</v>
      </c>
      <c r="E10" s="133">
        <v>2655</v>
      </c>
      <c r="F10" s="133">
        <v>2266</v>
      </c>
      <c r="G10" s="106">
        <f t="shared" si="0"/>
        <v>-0.14651600753295668</v>
      </c>
      <c r="H10" s="71">
        <f t="shared" si="1"/>
        <v>-8.8589160740776829E-2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171</v>
      </c>
      <c r="C11" s="102">
        <v>38</v>
      </c>
      <c r="D11" s="100">
        <v>91</v>
      </c>
      <c r="E11" s="100">
        <v>86</v>
      </c>
      <c r="F11" s="133">
        <v>112</v>
      </c>
      <c r="G11" s="106">
        <f t="shared" si="0"/>
        <v>0.30232558139534893</v>
      </c>
      <c r="H11" s="71">
        <f t="shared" si="1"/>
        <v>-0.10038750663271023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196</v>
      </c>
      <c r="C12" s="102">
        <v>175</v>
      </c>
      <c r="D12" s="100">
        <v>161</v>
      </c>
      <c r="E12" s="100">
        <v>155</v>
      </c>
      <c r="F12" s="133">
        <v>111</v>
      </c>
      <c r="G12" s="106">
        <f t="shared" si="0"/>
        <v>-0.28387096774193543</v>
      </c>
      <c r="H12" s="71">
        <f t="shared" si="1"/>
        <v>-0.13250550628125679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12</v>
      </c>
      <c r="C13" s="102">
        <v>4</v>
      </c>
      <c r="D13" s="100">
        <v>45</v>
      </c>
      <c r="E13" s="100">
        <v>22</v>
      </c>
      <c r="F13" s="133">
        <v>27</v>
      </c>
      <c r="G13" s="106">
        <f t="shared" si="0"/>
        <v>0.22727272727272729</v>
      </c>
      <c r="H13" s="71">
        <f t="shared" si="1"/>
        <v>0.22474487139158894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9</v>
      </c>
      <c r="D14" s="100">
        <v>5</v>
      </c>
      <c r="E14" s="100">
        <v>0</v>
      </c>
      <c r="F14" s="133">
        <v>23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14</v>
      </c>
      <c r="C15" s="102">
        <v>25</v>
      </c>
      <c r="D15" s="100">
        <v>41</v>
      </c>
      <c r="E15" s="100">
        <v>51</v>
      </c>
      <c r="F15" s="133">
        <v>145</v>
      </c>
      <c r="G15" s="106">
        <f t="shared" si="0"/>
        <v>1.8431372549019609</v>
      </c>
      <c r="H15" s="71">
        <f t="shared" si="1"/>
        <v>0.79394858391592305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70</v>
      </c>
      <c r="C16" s="102">
        <v>70</v>
      </c>
      <c r="D16" s="100">
        <v>59</v>
      </c>
      <c r="E16" s="100">
        <v>97</v>
      </c>
      <c r="F16" s="133">
        <v>112</v>
      </c>
      <c r="G16" s="106">
        <f t="shared" si="0"/>
        <v>0.15463917525773185</v>
      </c>
      <c r="H16" s="71">
        <f t="shared" si="1"/>
        <v>0.12468265038069815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15</v>
      </c>
      <c r="C17" s="102">
        <v>0</v>
      </c>
      <c r="D17" s="100">
        <v>18</v>
      </c>
      <c r="E17" s="100">
        <v>10</v>
      </c>
      <c r="F17" s="70">
        <v>10</v>
      </c>
      <c r="G17" s="106">
        <f t="shared" si="0"/>
        <v>0</v>
      </c>
      <c r="H17" s="71">
        <f t="shared" si="1"/>
        <v>-9.6397996390155227E-2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6</v>
      </c>
      <c r="F18" s="70">
        <v>8</v>
      </c>
      <c r="G18" s="106">
        <f t="shared" si="0"/>
        <v>0.33333333333333326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12</v>
      </c>
      <c r="C19" s="102">
        <v>20</v>
      </c>
      <c r="D19" s="100">
        <v>16</v>
      </c>
      <c r="E19" s="100">
        <v>19</v>
      </c>
      <c r="F19" s="70">
        <v>24</v>
      </c>
      <c r="G19" s="106">
        <f t="shared" si="0"/>
        <v>0.26315789473684204</v>
      </c>
      <c r="H19" s="71">
        <f t="shared" si="1"/>
        <v>0.18920711500272103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8</v>
      </c>
      <c r="C20" s="102">
        <v>27</v>
      </c>
      <c r="D20" s="100">
        <v>32</v>
      </c>
      <c r="E20" s="100">
        <v>42</v>
      </c>
      <c r="F20" s="70">
        <v>68</v>
      </c>
      <c r="G20" s="106">
        <f t="shared" si="0"/>
        <v>0.61904761904761907</v>
      </c>
      <c r="H20" s="71">
        <f t="shared" si="1"/>
        <v>0.70747648517414441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42</v>
      </c>
      <c r="C21" s="102">
        <v>46</v>
      </c>
      <c r="D21" s="100">
        <v>25</v>
      </c>
      <c r="E21" s="100">
        <v>38</v>
      </c>
      <c r="F21" s="70">
        <v>35</v>
      </c>
      <c r="G21" s="106">
        <f t="shared" si="0"/>
        <v>-7.8947368421052655E-2</v>
      </c>
      <c r="H21" s="71">
        <f t="shared" si="1"/>
        <v>-4.4557207795633214E-2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4</v>
      </c>
      <c r="C22" s="102">
        <v>14</v>
      </c>
      <c r="D22" s="100">
        <v>65</v>
      </c>
      <c r="E22" s="100">
        <v>18</v>
      </c>
      <c r="F22" s="70">
        <v>61</v>
      </c>
      <c r="G22" s="106">
        <f t="shared" si="0"/>
        <v>2.3888888888888888</v>
      </c>
      <c r="H22" s="71">
        <f t="shared" si="1"/>
        <v>0.97613887112048059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13</v>
      </c>
      <c r="C23" s="102">
        <v>4</v>
      </c>
      <c r="D23" s="100">
        <v>33</v>
      </c>
      <c r="E23" s="100">
        <v>4</v>
      </c>
      <c r="F23" s="70">
        <v>9</v>
      </c>
      <c r="G23" s="106">
        <f t="shared" si="0"/>
        <v>1.25</v>
      </c>
      <c r="H23" s="71">
        <f t="shared" si="1"/>
        <v>-8.7832090929611972E-2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22</v>
      </c>
      <c r="C24" s="102">
        <v>70</v>
      </c>
      <c r="D24" s="100">
        <v>14</v>
      </c>
      <c r="E24" s="100">
        <v>18</v>
      </c>
      <c r="F24" s="133">
        <v>30</v>
      </c>
      <c r="G24" s="106">
        <f t="shared" si="0"/>
        <v>0.66666666666666674</v>
      </c>
      <c r="H24" s="71">
        <f t="shared" si="1"/>
        <v>8.0624086462209199E-2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378</v>
      </c>
      <c r="C25" s="102">
        <v>383</v>
      </c>
      <c r="D25" s="100">
        <v>342</v>
      </c>
      <c r="E25" s="100">
        <v>486</v>
      </c>
      <c r="F25" s="70">
        <v>360</v>
      </c>
      <c r="G25" s="106">
        <f t="shared" si="0"/>
        <v>-0.2592592592592593</v>
      </c>
      <c r="H25" s="71">
        <f t="shared" si="1"/>
        <v>-1.212345257692593E-2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9</v>
      </c>
      <c r="C26" s="102">
        <v>30</v>
      </c>
      <c r="D26" s="100">
        <v>6</v>
      </c>
      <c r="E26" s="100">
        <v>40</v>
      </c>
      <c r="F26" s="70">
        <v>41</v>
      </c>
      <c r="G26" s="106">
        <f t="shared" si="0"/>
        <v>2.4999999999999911E-2</v>
      </c>
      <c r="H26" s="71">
        <f t="shared" si="1"/>
        <v>0.46094994637425879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161</v>
      </c>
      <c r="C27" s="102">
        <v>124</v>
      </c>
      <c r="D27" s="100">
        <v>173</v>
      </c>
      <c r="E27" s="100">
        <v>186</v>
      </c>
      <c r="F27" s="70">
        <v>138</v>
      </c>
      <c r="G27" s="106">
        <f t="shared" si="0"/>
        <v>-0.25806451612903225</v>
      </c>
      <c r="H27" s="71">
        <f t="shared" si="1"/>
        <v>-3.7804541804238534E-2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11</v>
      </c>
      <c r="C28" s="102">
        <v>11</v>
      </c>
      <c r="D28" s="100">
        <v>10</v>
      </c>
      <c r="E28" s="100">
        <v>6</v>
      </c>
      <c r="F28" s="70">
        <v>15</v>
      </c>
      <c r="G28" s="106">
        <f t="shared" si="0"/>
        <v>1.5</v>
      </c>
      <c r="H28" s="71">
        <f t="shared" si="1"/>
        <v>8.0624086462209199E-2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8</v>
      </c>
      <c r="C29" s="102">
        <v>0</v>
      </c>
      <c r="D29" s="100">
        <v>0</v>
      </c>
      <c r="E29" s="100">
        <v>8</v>
      </c>
      <c r="F29" s="133">
        <v>0</v>
      </c>
      <c r="G29" s="106">
        <f t="shared" si="0"/>
        <v>-1</v>
      </c>
      <c r="H29" s="71">
        <f t="shared" si="1"/>
        <v>-1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9</v>
      </c>
      <c r="C30" s="102">
        <v>0</v>
      </c>
      <c r="D30" s="100">
        <v>12</v>
      </c>
      <c r="E30" s="100">
        <v>9</v>
      </c>
      <c r="F30" s="133">
        <v>7</v>
      </c>
      <c r="G30" s="106">
        <f t="shared" si="0"/>
        <v>-0.22222222222222221</v>
      </c>
      <c r="H30" s="71">
        <f t="shared" si="1"/>
        <v>-6.0895584246247525E-2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19</v>
      </c>
      <c r="D31" s="100">
        <v>7</v>
      </c>
      <c r="E31" s="100">
        <v>4</v>
      </c>
      <c r="F31" s="133">
        <v>8</v>
      </c>
      <c r="G31" s="106">
        <f t="shared" si="0"/>
        <v>1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149</v>
      </c>
      <c r="C32" s="102">
        <v>107</v>
      </c>
      <c r="D32" s="100">
        <v>151</v>
      </c>
      <c r="E32" s="133">
        <v>176</v>
      </c>
      <c r="F32" s="133">
        <v>211</v>
      </c>
      <c r="G32" s="106">
        <f t="shared" si="0"/>
        <v>0.19886363636363646</v>
      </c>
      <c r="H32" s="71">
        <f t="shared" si="1"/>
        <v>9.0872633219782895E-2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5</v>
      </c>
      <c r="E33" s="100">
        <v>0</v>
      </c>
      <c r="F33" s="100">
        <v>71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20</v>
      </c>
      <c r="C34" s="102">
        <v>0</v>
      </c>
      <c r="D34" s="100">
        <v>6</v>
      </c>
      <c r="E34" s="100">
        <v>21</v>
      </c>
      <c r="F34" s="100">
        <v>16</v>
      </c>
      <c r="G34" s="106">
        <f t="shared" si="0"/>
        <v>-0.23809523809523814</v>
      </c>
      <c r="H34" s="71">
        <f t="shared" si="1"/>
        <v>-5.4258390996824168E-2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3</v>
      </c>
      <c r="E35" s="100">
        <v>4</v>
      </c>
      <c r="F35" s="100">
        <v>27</v>
      </c>
      <c r="G35" s="106">
        <f t="shared" si="0"/>
        <v>5.75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167</v>
      </c>
      <c r="C36" s="108">
        <f t="shared" si="2"/>
        <v>105</v>
      </c>
      <c r="D36" s="108">
        <f t="shared" si="2"/>
        <v>116</v>
      </c>
      <c r="E36" s="108">
        <f t="shared" si="2"/>
        <v>218</v>
      </c>
      <c r="F36" s="108">
        <v>312</v>
      </c>
      <c r="G36" s="106">
        <f t="shared" si="0"/>
        <v>0.4311926605504588</v>
      </c>
      <c r="H36" s="71">
        <f t="shared" si="1"/>
        <v>0.1691211864088602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239856</v>
      </c>
      <c r="C37" s="81">
        <v>197504</v>
      </c>
      <c r="D37" s="79">
        <v>209740</v>
      </c>
      <c r="E37" s="79">
        <v>203908</v>
      </c>
      <c r="F37" s="79">
        <v>187999</v>
      </c>
      <c r="G37" s="84">
        <f t="shared" si="0"/>
        <v>-7.8020479824234434E-2</v>
      </c>
      <c r="H37" s="85">
        <f t="shared" si="1"/>
        <v>-5.9083167083842314E-2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443173</v>
      </c>
      <c r="C38" s="81">
        <v>412714</v>
      </c>
      <c r="D38" s="81">
        <v>388132</v>
      </c>
      <c r="E38" s="81">
        <v>388303</v>
      </c>
      <c r="F38" s="81">
        <v>368665</v>
      </c>
      <c r="G38" s="84">
        <f t="shared" si="0"/>
        <v>-5.0573907489769532E-2</v>
      </c>
      <c r="H38" s="84">
        <f t="shared" si="1"/>
        <v>-4.4975190302353973E-2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3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100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2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60"/>
  </sheetPr>
  <dimension ref="A1:J179"/>
  <sheetViews>
    <sheetView tabSelected="1" zoomScaleSheetLayoutView="85" workbookViewId="0">
      <selection activeCell="K32" sqref="K32"/>
    </sheetView>
  </sheetViews>
  <sheetFormatPr defaultRowHeight="12.75" x14ac:dyDescent="0.2"/>
  <cols>
    <col min="1" max="1" width="25.7109375" style="21" customWidth="1"/>
    <col min="2" max="4" width="12.5703125" style="21" customWidth="1"/>
    <col min="5" max="5" width="12.5703125" style="110" customWidth="1"/>
    <col min="6" max="8" width="12.5703125" style="21" customWidth="1"/>
    <col min="9" max="9" width="25.7109375" style="21" customWidth="1"/>
    <col min="10" max="10" width="9.140625" style="21"/>
    <col min="11" max="12" width="13" style="21" customWidth="1"/>
    <col min="13" max="14" width="13.42578125" style="21" customWidth="1"/>
    <col min="15" max="16384" width="9.140625" style="21"/>
  </cols>
  <sheetData>
    <row r="1" spans="1:10" s="1" customFormat="1" ht="18.75" customHeight="1" x14ac:dyDescent="0.3">
      <c r="A1" s="72" t="s">
        <v>141</v>
      </c>
      <c r="B1" s="73"/>
      <c r="C1" s="73"/>
      <c r="D1" s="73"/>
      <c r="E1" s="131"/>
      <c r="F1" s="73"/>
      <c r="G1" s="73"/>
      <c r="H1" s="73"/>
      <c r="I1" s="74" t="s">
        <v>99</v>
      </c>
    </row>
    <row r="2" spans="1:10" s="1" customFormat="1" ht="18.75" customHeight="1" x14ac:dyDescent="0.3">
      <c r="A2" s="75" t="s">
        <v>142</v>
      </c>
      <c r="B2" s="76"/>
      <c r="C2" s="76"/>
      <c r="D2" s="76"/>
      <c r="E2" s="132"/>
      <c r="F2" s="77"/>
      <c r="G2" s="77"/>
      <c r="H2" s="77"/>
      <c r="I2" s="78"/>
    </row>
    <row r="3" spans="1:10" ht="12.75" customHeight="1" x14ac:dyDescent="0.2">
      <c r="A3" s="2" t="s">
        <v>0</v>
      </c>
      <c r="B3" s="3">
        <v>2008</v>
      </c>
      <c r="C3" s="3">
        <v>2009</v>
      </c>
      <c r="D3" s="3">
        <v>2010</v>
      </c>
      <c r="E3" s="3">
        <v>2011</v>
      </c>
      <c r="F3" s="3">
        <v>2012</v>
      </c>
      <c r="G3" s="4" t="s">
        <v>1</v>
      </c>
      <c r="H3" s="4" t="s">
        <v>2</v>
      </c>
      <c r="I3" s="3" t="s">
        <v>3</v>
      </c>
    </row>
    <row r="4" spans="1:10" ht="12.75" customHeight="1" x14ac:dyDescent="0.2">
      <c r="A4" s="6"/>
      <c r="B4" s="7"/>
      <c r="C4" s="7"/>
      <c r="D4" s="7"/>
      <c r="E4" s="7"/>
      <c r="F4" s="7"/>
      <c r="G4" s="8" t="s">
        <v>121</v>
      </c>
      <c r="H4" s="8" t="s">
        <v>122</v>
      </c>
      <c r="I4" s="104"/>
    </row>
    <row r="5" spans="1:10" ht="14.1" customHeight="1" x14ac:dyDescent="0.2">
      <c r="A5" s="99" t="s">
        <v>4</v>
      </c>
      <c r="B5" s="101">
        <v>0</v>
      </c>
      <c r="C5" s="101">
        <v>0</v>
      </c>
      <c r="D5" s="99">
        <v>0</v>
      </c>
      <c r="E5" s="133">
        <v>0</v>
      </c>
      <c r="F5" s="133">
        <v>0</v>
      </c>
      <c r="G5" s="106" t="str">
        <f>IF(E5&gt;0,F5/E5-1,"-")</f>
        <v>-</v>
      </c>
      <c r="H5" s="71" t="str">
        <f>IF(B5&gt;0,((F5/B5)^(1/4)-1),"-")</f>
        <v>-</v>
      </c>
      <c r="I5" s="101" t="s">
        <v>5</v>
      </c>
      <c r="J5" s="70"/>
    </row>
    <row r="6" spans="1:10" ht="14.1" customHeight="1" x14ac:dyDescent="0.2">
      <c r="A6" s="100" t="s">
        <v>8</v>
      </c>
      <c r="B6" s="102">
        <v>0</v>
      </c>
      <c r="C6" s="102">
        <v>0</v>
      </c>
      <c r="D6" s="100">
        <v>0</v>
      </c>
      <c r="E6" s="133">
        <v>0</v>
      </c>
      <c r="F6" s="133">
        <v>0</v>
      </c>
      <c r="G6" s="106" t="str">
        <f t="shared" ref="G6:G38" si="0">IF(E6&gt;0,F6/E6-1,"-")</f>
        <v>-</v>
      </c>
      <c r="H6" s="71" t="str">
        <f t="shared" ref="H6:H38" si="1">IF(B6&gt;0,((F6/B6)^(1/4)-1),"-")</f>
        <v>-</v>
      </c>
      <c r="I6" s="102" t="s">
        <v>9</v>
      </c>
      <c r="J6" s="70"/>
    </row>
    <row r="7" spans="1:10" ht="14.1" customHeight="1" x14ac:dyDescent="0.2">
      <c r="A7" s="100" t="s">
        <v>10</v>
      </c>
      <c r="B7" s="102">
        <v>0</v>
      </c>
      <c r="C7" s="102">
        <v>0</v>
      </c>
      <c r="D7" s="100">
        <v>0</v>
      </c>
      <c r="E7" s="133">
        <v>0</v>
      </c>
      <c r="F7" s="133">
        <v>0</v>
      </c>
      <c r="G7" s="106" t="str">
        <f t="shared" si="0"/>
        <v>-</v>
      </c>
      <c r="H7" s="71" t="str">
        <f t="shared" si="1"/>
        <v>-</v>
      </c>
      <c r="I7" s="102" t="s">
        <v>11</v>
      </c>
      <c r="J7" s="70"/>
    </row>
    <row r="8" spans="1:10" ht="14.1" customHeight="1" x14ac:dyDescent="0.2">
      <c r="A8" s="100" t="s">
        <v>6</v>
      </c>
      <c r="B8" s="102">
        <v>0</v>
      </c>
      <c r="C8" s="102">
        <v>0</v>
      </c>
      <c r="D8" s="100">
        <v>0</v>
      </c>
      <c r="E8" s="133">
        <v>0</v>
      </c>
      <c r="F8" s="133">
        <v>0</v>
      </c>
      <c r="G8" s="106" t="str">
        <f t="shared" si="0"/>
        <v>-</v>
      </c>
      <c r="H8" s="71" t="str">
        <f t="shared" si="1"/>
        <v>-</v>
      </c>
      <c r="I8" s="102" t="s">
        <v>7</v>
      </c>
      <c r="J8" s="70"/>
    </row>
    <row r="9" spans="1:10" ht="14.1" customHeight="1" x14ac:dyDescent="0.2">
      <c r="A9" s="100" t="s">
        <v>14</v>
      </c>
      <c r="B9" s="102">
        <v>0</v>
      </c>
      <c r="C9" s="102">
        <v>0</v>
      </c>
      <c r="D9" s="100">
        <v>0</v>
      </c>
      <c r="E9" s="133">
        <v>0</v>
      </c>
      <c r="F9" s="133">
        <v>0</v>
      </c>
      <c r="G9" s="106" t="str">
        <f t="shared" si="0"/>
        <v>-</v>
      </c>
      <c r="H9" s="71" t="str">
        <f t="shared" si="1"/>
        <v>-</v>
      </c>
      <c r="I9" s="102" t="s">
        <v>15</v>
      </c>
      <c r="J9" s="70"/>
    </row>
    <row r="10" spans="1:10" ht="14.1" customHeight="1" x14ac:dyDescent="0.2">
      <c r="A10" s="100" t="s">
        <v>25</v>
      </c>
      <c r="B10" s="102">
        <v>0</v>
      </c>
      <c r="C10" s="102">
        <v>0</v>
      </c>
      <c r="D10" s="100">
        <v>0</v>
      </c>
      <c r="E10" s="133">
        <v>0</v>
      </c>
      <c r="F10" s="133">
        <v>0</v>
      </c>
      <c r="G10" s="106" t="str">
        <f t="shared" si="0"/>
        <v>-</v>
      </c>
      <c r="H10" s="71" t="str">
        <f t="shared" si="1"/>
        <v>-</v>
      </c>
      <c r="I10" s="102" t="s">
        <v>26</v>
      </c>
      <c r="J10" s="70"/>
    </row>
    <row r="11" spans="1:10" ht="14.1" customHeight="1" x14ac:dyDescent="0.2">
      <c r="A11" s="100" t="s">
        <v>16</v>
      </c>
      <c r="B11" s="102">
        <v>0</v>
      </c>
      <c r="C11" s="102">
        <v>0</v>
      </c>
      <c r="D11" s="100">
        <v>0</v>
      </c>
      <c r="E11" s="100">
        <v>0</v>
      </c>
      <c r="F11" s="133">
        <v>0</v>
      </c>
      <c r="G11" s="106" t="str">
        <f t="shared" si="0"/>
        <v>-</v>
      </c>
      <c r="H11" s="71" t="str">
        <f t="shared" si="1"/>
        <v>-</v>
      </c>
      <c r="I11" s="102" t="s">
        <v>17</v>
      </c>
      <c r="J11" s="70"/>
    </row>
    <row r="12" spans="1:10" ht="14.1" customHeight="1" x14ac:dyDescent="0.2">
      <c r="A12" s="100" t="s">
        <v>18</v>
      </c>
      <c r="B12" s="102">
        <v>0</v>
      </c>
      <c r="C12" s="102">
        <v>0</v>
      </c>
      <c r="D12" s="100">
        <v>0</v>
      </c>
      <c r="E12" s="100">
        <v>0</v>
      </c>
      <c r="F12" s="133">
        <v>0</v>
      </c>
      <c r="G12" s="106" t="str">
        <f t="shared" si="0"/>
        <v>-</v>
      </c>
      <c r="H12" s="71" t="str">
        <f t="shared" si="1"/>
        <v>-</v>
      </c>
      <c r="I12" s="102" t="s">
        <v>19</v>
      </c>
      <c r="J12" s="70"/>
    </row>
    <row r="13" spans="1:10" ht="14.1" customHeight="1" x14ac:dyDescent="0.2">
      <c r="A13" s="100" t="s">
        <v>27</v>
      </c>
      <c r="B13" s="102">
        <v>0</v>
      </c>
      <c r="C13" s="102">
        <v>0</v>
      </c>
      <c r="D13" s="100">
        <v>0</v>
      </c>
      <c r="E13" s="100">
        <v>0</v>
      </c>
      <c r="F13" s="133">
        <v>0</v>
      </c>
      <c r="G13" s="106" t="str">
        <f t="shared" si="0"/>
        <v>-</v>
      </c>
      <c r="H13" s="71" t="str">
        <f t="shared" si="1"/>
        <v>-</v>
      </c>
      <c r="I13" s="102" t="s">
        <v>28</v>
      </c>
      <c r="J13" s="70"/>
    </row>
    <row r="14" spans="1:10" ht="14.1" customHeight="1" x14ac:dyDescent="0.2">
      <c r="A14" s="100" t="s">
        <v>29</v>
      </c>
      <c r="B14" s="102">
        <v>0</v>
      </c>
      <c r="C14" s="102">
        <v>0</v>
      </c>
      <c r="D14" s="100">
        <v>0</v>
      </c>
      <c r="E14" s="100">
        <v>0</v>
      </c>
      <c r="F14" s="133">
        <v>0</v>
      </c>
      <c r="G14" s="106" t="str">
        <f t="shared" si="0"/>
        <v>-</v>
      </c>
      <c r="H14" s="71" t="str">
        <f t="shared" si="1"/>
        <v>-</v>
      </c>
      <c r="I14" s="102" t="s">
        <v>29</v>
      </c>
      <c r="J14" s="70"/>
    </row>
    <row r="15" spans="1:10" ht="14.1" customHeight="1" x14ac:dyDescent="0.2">
      <c r="A15" s="100" t="s">
        <v>12</v>
      </c>
      <c r="B15" s="102">
        <v>0</v>
      </c>
      <c r="C15" s="102">
        <v>0</v>
      </c>
      <c r="D15" s="100">
        <v>0</v>
      </c>
      <c r="E15" s="100">
        <v>0</v>
      </c>
      <c r="F15" s="133">
        <v>0</v>
      </c>
      <c r="G15" s="106" t="str">
        <f t="shared" si="0"/>
        <v>-</v>
      </c>
      <c r="H15" s="71" t="str">
        <f t="shared" si="1"/>
        <v>-</v>
      </c>
      <c r="I15" s="102" t="s">
        <v>13</v>
      </c>
      <c r="J15" s="70"/>
    </row>
    <row r="16" spans="1:10" ht="14.1" customHeight="1" x14ac:dyDescent="0.2">
      <c r="A16" s="100" t="s">
        <v>23</v>
      </c>
      <c r="B16" s="102">
        <v>0</v>
      </c>
      <c r="C16" s="102">
        <v>0</v>
      </c>
      <c r="D16" s="100">
        <v>0</v>
      </c>
      <c r="E16" s="100">
        <v>0</v>
      </c>
      <c r="F16" s="133">
        <v>0</v>
      </c>
      <c r="G16" s="106" t="str">
        <f t="shared" si="0"/>
        <v>-</v>
      </c>
      <c r="H16" s="71" t="str">
        <f t="shared" si="1"/>
        <v>-</v>
      </c>
      <c r="I16" s="102" t="s">
        <v>24</v>
      </c>
      <c r="J16" s="70"/>
    </row>
    <row r="17" spans="1:10" ht="14.1" customHeight="1" x14ac:dyDescent="0.2">
      <c r="A17" s="100" t="s">
        <v>22</v>
      </c>
      <c r="B17" s="102">
        <v>0</v>
      </c>
      <c r="C17" s="102">
        <v>0</v>
      </c>
      <c r="D17" s="100">
        <v>0</v>
      </c>
      <c r="E17" s="100">
        <v>0</v>
      </c>
      <c r="F17" s="70">
        <v>0</v>
      </c>
      <c r="G17" s="106" t="str">
        <f t="shared" si="0"/>
        <v>-</v>
      </c>
      <c r="H17" s="71" t="str">
        <f t="shared" si="1"/>
        <v>-</v>
      </c>
      <c r="I17" s="102" t="s">
        <v>22</v>
      </c>
      <c r="J17" s="70"/>
    </row>
    <row r="18" spans="1:10" ht="14.1" customHeight="1" x14ac:dyDescent="0.2">
      <c r="A18" s="100" t="s">
        <v>20</v>
      </c>
      <c r="B18" s="102">
        <v>0</v>
      </c>
      <c r="C18" s="102">
        <v>0</v>
      </c>
      <c r="D18" s="100">
        <v>0</v>
      </c>
      <c r="E18" s="100">
        <v>0</v>
      </c>
      <c r="F18" s="70">
        <v>0</v>
      </c>
      <c r="G18" s="106" t="str">
        <f t="shared" si="0"/>
        <v>-</v>
      </c>
      <c r="H18" s="71" t="str">
        <f t="shared" si="1"/>
        <v>-</v>
      </c>
      <c r="I18" s="102" t="s">
        <v>21</v>
      </c>
      <c r="J18" s="70"/>
    </row>
    <row r="19" spans="1:10" ht="14.1" customHeight="1" x14ac:dyDescent="0.2">
      <c r="A19" s="100" t="s">
        <v>30</v>
      </c>
      <c r="B19" s="102">
        <v>0</v>
      </c>
      <c r="C19" s="102">
        <v>0</v>
      </c>
      <c r="D19" s="100">
        <v>0</v>
      </c>
      <c r="E19" s="100">
        <v>0</v>
      </c>
      <c r="F19" s="70">
        <v>0</v>
      </c>
      <c r="G19" s="106" t="str">
        <f t="shared" si="0"/>
        <v>-</v>
      </c>
      <c r="H19" s="71" t="str">
        <f t="shared" si="1"/>
        <v>-</v>
      </c>
      <c r="I19" s="102" t="s">
        <v>31</v>
      </c>
      <c r="J19" s="70"/>
    </row>
    <row r="20" spans="1:10" ht="14.1" customHeight="1" x14ac:dyDescent="0.2">
      <c r="A20" s="100" t="s">
        <v>77</v>
      </c>
      <c r="B20" s="102">
        <v>0</v>
      </c>
      <c r="C20" s="102">
        <v>0</v>
      </c>
      <c r="D20" s="100">
        <v>0</v>
      </c>
      <c r="E20" s="100">
        <v>0</v>
      </c>
      <c r="F20" s="70">
        <v>0</v>
      </c>
      <c r="G20" s="106" t="str">
        <f t="shared" si="0"/>
        <v>-</v>
      </c>
      <c r="H20" s="71" t="str">
        <f t="shared" si="1"/>
        <v>-</v>
      </c>
      <c r="I20" s="102" t="s">
        <v>78</v>
      </c>
      <c r="J20" s="70"/>
    </row>
    <row r="21" spans="1:10" ht="14.1" customHeight="1" x14ac:dyDescent="0.2">
      <c r="A21" s="100" t="s">
        <v>87</v>
      </c>
      <c r="B21" s="102">
        <v>0</v>
      </c>
      <c r="C21" s="102">
        <v>0</v>
      </c>
      <c r="D21" s="100">
        <v>0</v>
      </c>
      <c r="E21" s="100">
        <v>0</v>
      </c>
      <c r="F21" s="70">
        <v>0</v>
      </c>
      <c r="G21" s="106" t="str">
        <f t="shared" si="0"/>
        <v>-</v>
      </c>
      <c r="H21" s="71" t="str">
        <f t="shared" si="1"/>
        <v>-</v>
      </c>
      <c r="I21" s="102" t="s">
        <v>36</v>
      </c>
      <c r="J21" s="70"/>
    </row>
    <row r="22" spans="1:10" ht="14.1" customHeight="1" x14ac:dyDescent="0.2">
      <c r="A22" s="100" t="s">
        <v>79</v>
      </c>
      <c r="B22" s="102">
        <v>0</v>
      </c>
      <c r="C22" s="102">
        <v>0</v>
      </c>
      <c r="D22" s="100">
        <v>0</v>
      </c>
      <c r="E22" s="100">
        <v>0</v>
      </c>
      <c r="F22" s="70">
        <v>0</v>
      </c>
      <c r="G22" s="106" t="str">
        <f t="shared" si="0"/>
        <v>-</v>
      </c>
      <c r="H22" s="71" t="str">
        <f t="shared" si="1"/>
        <v>-</v>
      </c>
      <c r="I22" s="102" t="s">
        <v>80</v>
      </c>
      <c r="J22" s="70"/>
    </row>
    <row r="23" spans="1:10" ht="14.1" customHeight="1" x14ac:dyDescent="0.2">
      <c r="A23" s="100" t="s">
        <v>115</v>
      </c>
      <c r="B23" s="102">
        <v>0</v>
      </c>
      <c r="C23" s="102">
        <v>0</v>
      </c>
      <c r="D23" s="100">
        <v>0</v>
      </c>
      <c r="E23" s="100">
        <v>0</v>
      </c>
      <c r="F23" s="70">
        <v>0</v>
      </c>
      <c r="G23" s="106" t="str">
        <f t="shared" si="0"/>
        <v>-</v>
      </c>
      <c r="H23" s="71" t="str">
        <f t="shared" si="1"/>
        <v>-</v>
      </c>
      <c r="I23" s="102" t="s">
        <v>118</v>
      </c>
      <c r="J23" s="70"/>
    </row>
    <row r="24" spans="1:10" ht="14.1" customHeight="1" x14ac:dyDescent="0.2">
      <c r="A24" s="100" t="s">
        <v>32</v>
      </c>
      <c r="B24" s="102">
        <v>0</v>
      </c>
      <c r="C24" s="102">
        <v>0</v>
      </c>
      <c r="D24" s="100">
        <v>0</v>
      </c>
      <c r="E24" s="100">
        <v>0</v>
      </c>
      <c r="F24" s="133">
        <v>0</v>
      </c>
      <c r="G24" s="106" t="str">
        <f t="shared" si="0"/>
        <v>-</v>
      </c>
      <c r="H24" s="71" t="str">
        <f t="shared" si="1"/>
        <v>-</v>
      </c>
      <c r="I24" s="102" t="s">
        <v>33</v>
      </c>
      <c r="J24" s="70"/>
    </row>
    <row r="25" spans="1:10" ht="14.1" customHeight="1" x14ac:dyDescent="0.2">
      <c r="A25" s="100" t="s">
        <v>34</v>
      </c>
      <c r="B25" s="102">
        <v>0</v>
      </c>
      <c r="C25" s="102">
        <v>0</v>
      </c>
      <c r="D25" s="100">
        <v>0</v>
      </c>
      <c r="E25" s="100">
        <v>0</v>
      </c>
      <c r="F25" s="70">
        <v>0</v>
      </c>
      <c r="G25" s="106" t="str">
        <f t="shared" si="0"/>
        <v>-</v>
      </c>
      <c r="H25" s="71" t="str">
        <f t="shared" si="1"/>
        <v>-</v>
      </c>
      <c r="I25" s="102" t="s">
        <v>35</v>
      </c>
      <c r="J25" s="70"/>
    </row>
    <row r="26" spans="1:10" ht="14.1" customHeight="1" x14ac:dyDescent="0.2">
      <c r="A26" s="100" t="s">
        <v>37</v>
      </c>
      <c r="B26" s="102">
        <v>0</v>
      </c>
      <c r="C26" s="102">
        <v>0</v>
      </c>
      <c r="D26" s="100">
        <v>0</v>
      </c>
      <c r="E26" s="100">
        <v>0</v>
      </c>
      <c r="F26" s="70">
        <v>0</v>
      </c>
      <c r="G26" s="106" t="str">
        <f t="shared" si="0"/>
        <v>-</v>
      </c>
      <c r="H26" s="71" t="str">
        <f t="shared" si="1"/>
        <v>-</v>
      </c>
      <c r="I26" s="102" t="s">
        <v>38</v>
      </c>
      <c r="J26" s="70"/>
    </row>
    <row r="27" spans="1:10" ht="14.1" customHeight="1" x14ac:dyDescent="0.2">
      <c r="A27" s="100" t="s">
        <v>39</v>
      </c>
      <c r="B27" s="102">
        <v>0</v>
      </c>
      <c r="C27" s="102">
        <v>0</v>
      </c>
      <c r="D27" s="100">
        <v>0</v>
      </c>
      <c r="E27" s="100">
        <v>0</v>
      </c>
      <c r="F27" s="70">
        <v>0</v>
      </c>
      <c r="G27" s="106" t="str">
        <f t="shared" si="0"/>
        <v>-</v>
      </c>
      <c r="H27" s="71" t="str">
        <f t="shared" si="1"/>
        <v>-</v>
      </c>
      <c r="I27" s="102" t="s">
        <v>40</v>
      </c>
      <c r="J27" s="70"/>
    </row>
    <row r="28" spans="1:10" ht="14.1" customHeight="1" x14ac:dyDescent="0.2">
      <c r="A28" s="100" t="s">
        <v>41</v>
      </c>
      <c r="B28" s="102">
        <v>0</v>
      </c>
      <c r="C28" s="102">
        <v>0</v>
      </c>
      <c r="D28" s="100">
        <v>0</v>
      </c>
      <c r="E28" s="100">
        <v>0</v>
      </c>
      <c r="F28" s="70">
        <v>0</v>
      </c>
      <c r="G28" s="106" t="str">
        <f t="shared" si="0"/>
        <v>-</v>
      </c>
      <c r="H28" s="71" t="str">
        <f t="shared" si="1"/>
        <v>-</v>
      </c>
      <c r="I28" s="102" t="s">
        <v>41</v>
      </c>
      <c r="J28" s="70"/>
    </row>
    <row r="29" spans="1:10" ht="14.1" customHeight="1" x14ac:dyDescent="0.2">
      <c r="A29" s="100" t="s">
        <v>42</v>
      </c>
      <c r="B29" s="102">
        <v>0</v>
      </c>
      <c r="C29" s="102">
        <v>0</v>
      </c>
      <c r="D29" s="100">
        <v>0</v>
      </c>
      <c r="E29" s="100">
        <v>0</v>
      </c>
      <c r="F29" s="133">
        <v>0</v>
      </c>
      <c r="G29" s="106" t="str">
        <f t="shared" si="0"/>
        <v>-</v>
      </c>
      <c r="H29" s="71" t="str">
        <f t="shared" si="1"/>
        <v>-</v>
      </c>
      <c r="I29" s="102" t="s">
        <v>42</v>
      </c>
      <c r="J29" s="70"/>
    </row>
    <row r="30" spans="1:10" ht="14.1" customHeight="1" x14ac:dyDescent="0.2">
      <c r="A30" s="100" t="s">
        <v>81</v>
      </c>
      <c r="B30" s="102">
        <v>0</v>
      </c>
      <c r="C30" s="102">
        <v>0</v>
      </c>
      <c r="D30" s="100">
        <v>0</v>
      </c>
      <c r="E30" s="100">
        <v>0</v>
      </c>
      <c r="F30" s="133">
        <v>0</v>
      </c>
      <c r="G30" s="106" t="str">
        <f t="shared" si="0"/>
        <v>-</v>
      </c>
      <c r="H30" s="71" t="str">
        <f t="shared" si="1"/>
        <v>-</v>
      </c>
      <c r="I30" s="102" t="s">
        <v>81</v>
      </c>
      <c r="J30" s="70"/>
    </row>
    <row r="31" spans="1:10" ht="14.1" customHeight="1" x14ac:dyDescent="0.2">
      <c r="A31" s="100" t="s">
        <v>82</v>
      </c>
      <c r="B31" s="102">
        <v>0</v>
      </c>
      <c r="C31" s="102">
        <v>0</v>
      </c>
      <c r="D31" s="100">
        <v>0</v>
      </c>
      <c r="E31" s="100">
        <v>0</v>
      </c>
      <c r="F31" s="133">
        <v>0</v>
      </c>
      <c r="G31" s="106" t="str">
        <f t="shared" si="0"/>
        <v>-</v>
      </c>
      <c r="H31" s="71" t="str">
        <f t="shared" si="1"/>
        <v>-</v>
      </c>
      <c r="I31" s="102" t="s">
        <v>82</v>
      </c>
      <c r="J31" s="70"/>
    </row>
    <row r="32" spans="1:10" ht="14.1" customHeight="1" x14ac:dyDescent="0.2">
      <c r="A32" s="100" t="s">
        <v>83</v>
      </c>
      <c r="B32" s="102">
        <v>0</v>
      </c>
      <c r="C32" s="102">
        <v>0</v>
      </c>
      <c r="D32" s="100">
        <v>0</v>
      </c>
      <c r="E32" s="133">
        <v>0</v>
      </c>
      <c r="F32" s="133">
        <v>0</v>
      </c>
      <c r="G32" s="106" t="str">
        <f t="shared" si="0"/>
        <v>-</v>
      </c>
      <c r="H32" s="71" t="str">
        <f t="shared" si="1"/>
        <v>-</v>
      </c>
      <c r="I32" s="102" t="s">
        <v>84</v>
      </c>
      <c r="J32" s="70"/>
    </row>
    <row r="33" spans="1:10" ht="14.1" customHeight="1" x14ac:dyDescent="0.2">
      <c r="A33" s="100" t="s">
        <v>85</v>
      </c>
      <c r="B33" s="102">
        <v>0</v>
      </c>
      <c r="C33" s="102">
        <v>0</v>
      </c>
      <c r="D33" s="100">
        <v>0</v>
      </c>
      <c r="E33" s="100">
        <v>0</v>
      </c>
      <c r="F33" s="100">
        <v>0</v>
      </c>
      <c r="G33" s="106" t="str">
        <f t="shared" si="0"/>
        <v>-</v>
      </c>
      <c r="H33" s="71" t="str">
        <f t="shared" si="1"/>
        <v>-</v>
      </c>
      <c r="I33" s="102" t="s">
        <v>86</v>
      </c>
      <c r="J33" s="70"/>
    </row>
    <row r="34" spans="1:10" ht="14.1" customHeight="1" x14ac:dyDescent="0.2">
      <c r="A34" s="100" t="s">
        <v>116</v>
      </c>
      <c r="B34" s="102">
        <v>0</v>
      </c>
      <c r="C34" s="102">
        <v>0</v>
      </c>
      <c r="D34" s="100">
        <v>0</v>
      </c>
      <c r="E34" s="100">
        <v>0</v>
      </c>
      <c r="F34" s="100">
        <v>0</v>
      </c>
      <c r="G34" s="106" t="str">
        <f t="shared" si="0"/>
        <v>-</v>
      </c>
      <c r="H34" s="71" t="str">
        <f t="shared" si="1"/>
        <v>-</v>
      </c>
      <c r="I34" s="102" t="s">
        <v>119</v>
      </c>
      <c r="J34" s="70"/>
    </row>
    <row r="35" spans="1:10" ht="14.1" customHeight="1" x14ac:dyDescent="0.2">
      <c r="A35" s="100" t="s">
        <v>117</v>
      </c>
      <c r="B35" s="102">
        <v>0</v>
      </c>
      <c r="C35" s="102">
        <v>0</v>
      </c>
      <c r="D35" s="100">
        <v>0</v>
      </c>
      <c r="E35" s="100">
        <v>0</v>
      </c>
      <c r="F35" s="100">
        <v>0</v>
      </c>
      <c r="G35" s="106" t="str">
        <f t="shared" si="0"/>
        <v>-</v>
      </c>
      <c r="H35" s="71" t="str">
        <f t="shared" si="1"/>
        <v>-</v>
      </c>
      <c r="I35" s="102" t="s">
        <v>120</v>
      </c>
      <c r="J35" s="70"/>
    </row>
    <row r="36" spans="1:10" ht="14.1" customHeight="1" x14ac:dyDescent="0.2">
      <c r="A36" s="100" t="s">
        <v>43</v>
      </c>
      <c r="B36" s="108">
        <f t="shared" ref="B36:E36" si="2">B38-SUM(B5:B35)</f>
        <v>0</v>
      </c>
      <c r="C36" s="108">
        <f t="shared" si="2"/>
        <v>0</v>
      </c>
      <c r="D36" s="108">
        <f t="shared" si="2"/>
        <v>0</v>
      </c>
      <c r="E36" s="108">
        <f t="shared" si="2"/>
        <v>0</v>
      </c>
      <c r="F36" s="108">
        <v>0</v>
      </c>
      <c r="G36" s="106" t="str">
        <f t="shared" si="0"/>
        <v>-</v>
      </c>
      <c r="H36" s="71" t="str">
        <f t="shared" si="1"/>
        <v>-</v>
      </c>
      <c r="I36" s="102" t="s">
        <v>44</v>
      </c>
      <c r="J36" s="70"/>
    </row>
    <row r="37" spans="1:10" ht="14.1" customHeight="1" x14ac:dyDescent="0.2">
      <c r="A37" s="79" t="s">
        <v>45</v>
      </c>
      <c r="B37" s="81">
        <v>0</v>
      </c>
      <c r="C37" s="81">
        <v>0</v>
      </c>
      <c r="D37" s="79">
        <v>0</v>
      </c>
      <c r="E37" s="79">
        <v>0</v>
      </c>
      <c r="F37" s="79">
        <v>0</v>
      </c>
      <c r="G37" s="84" t="str">
        <f t="shared" si="0"/>
        <v>-</v>
      </c>
      <c r="H37" s="85" t="str">
        <f t="shared" si="1"/>
        <v>-</v>
      </c>
      <c r="I37" s="81" t="s">
        <v>46</v>
      </c>
      <c r="J37" s="70"/>
    </row>
    <row r="38" spans="1:10" ht="14.1" customHeight="1" x14ac:dyDescent="0.2">
      <c r="A38" s="109" t="s">
        <v>47</v>
      </c>
      <c r="B38" s="81">
        <v>0</v>
      </c>
      <c r="C38" s="81">
        <v>0</v>
      </c>
      <c r="D38" s="81">
        <v>0</v>
      </c>
      <c r="E38" s="81">
        <v>0</v>
      </c>
      <c r="F38" s="81">
        <v>0</v>
      </c>
      <c r="G38" s="84" t="str">
        <f t="shared" si="0"/>
        <v>-</v>
      </c>
      <c r="H38" s="84" t="str">
        <f t="shared" si="1"/>
        <v>-</v>
      </c>
      <c r="I38" s="81" t="s">
        <v>48</v>
      </c>
      <c r="J38" s="70"/>
    </row>
    <row r="39" spans="1:10" ht="12.75" customHeight="1" x14ac:dyDescent="0.2">
      <c r="A39" s="13" t="s">
        <v>130</v>
      </c>
      <c r="B39" s="14"/>
      <c r="F39" s="13" t="s">
        <v>112</v>
      </c>
      <c r="I39" s="15" t="s">
        <v>88</v>
      </c>
      <c r="J39"/>
    </row>
    <row r="40" spans="1:10" ht="12.75" customHeight="1" x14ac:dyDescent="0.2">
      <c r="A40" s="13"/>
      <c r="B40" s="14"/>
      <c r="F40" s="13" t="s">
        <v>113</v>
      </c>
      <c r="I40" s="14" t="s">
        <v>89</v>
      </c>
      <c r="J40"/>
    </row>
    <row r="41" spans="1:10" x14ac:dyDescent="0.2">
      <c r="H41"/>
      <c r="J41"/>
    </row>
    <row r="42" spans="1:10" x14ac:dyDescent="0.2">
      <c r="A42"/>
      <c r="B42"/>
      <c r="C42"/>
      <c r="E42" s="21"/>
    </row>
    <row r="43" spans="1:10" x14ac:dyDescent="0.2">
      <c r="A43"/>
      <c r="B43"/>
      <c r="C43"/>
      <c r="E43" s="21"/>
    </row>
    <row r="44" spans="1:10" x14ac:dyDescent="0.2">
      <c r="A44"/>
      <c r="B44"/>
      <c r="C44"/>
      <c r="E44" s="21"/>
    </row>
    <row r="45" spans="1:10" x14ac:dyDescent="0.2">
      <c r="A45"/>
      <c r="B45"/>
      <c r="C45"/>
      <c r="E45" s="21"/>
    </row>
    <row r="46" spans="1:10" x14ac:dyDescent="0.2">
      <c r="A46"/>
      <c r="B46"/>
      <c r="C46"/>
      <c r="E46" s="21"/>
    </row>
    <row r="47" spans="1:10" x14ac:dyDescent="0.2">
      <c r="A47"/>
      <c r="B47"/>
      <c r="C47"/>
      <c r="E47" s="21"/>
    </row>
    <row r="48" spans="1:10" x14ac:dyDescent="0.2">
      <c r="A48"/>
      <c r="B48"/>
      <c r="C48"/>
      <c r="E48" s="21"/>
    </row>
    <row r="49" spans="1:5" x14ac:dyDescent="0.2">
      <c r="A49"/>
      <c r="B49"/>
      <c r="C49"/>
      <c r="E49" s="21"/>
    </row>
    <row r="50" spans="1:5" x14ac:dyDescent="0.2">
      <c r="A50"/>
      <c r="B50"/>
      <c r="C50"/>
      <c r="E50" s="21"/>
    </row>
    <row r="51" spans="1:5" x14ac:dyDescent="0.2">
      <c r="A51"/>
      <c r="B51"/>
      <c r="C51"/>
      <c r="E51" s="21"/>
    </row>
    <row r="52" spans="1:5" x14ac:dyDescent="0.2">
      <c r="A52"/>
      <c r="B52"/>
      <c r="C52"/>
      <c r="E52" s="21"/>
    </row>
    <row r="53" spans="1:5" x14ac:dyDescent="0.2">
      <c r="A53"/>
      <c r="B53"/>
      <c r="C53"/>
      <c r="E53" s="21"/>
    </row>
    <row r="54" spans="1:5" x14ac:dyDescent="0.2">
      <c r="A54"/>
      <c r="B54"/>
      <c r="C54"/>
      <c r="E54" s="21"/>
    </row>
    <row r="55" spans="1:5" x14ac:dyDescent="0.2">
      <c r="E55" s="21"/>
    </row>
    <row r="56" spans="1:5" x14ac:dyDescent="0.2">
      <c r="E56" s="21"/>
    </row>
    <row r="57" spans="1:5" x14ac:dyDescent="0.2">
      <c r="E57" s="21"/>
    </row>
    <row r="58" spans="1:5" x14ac:dyDescent="0.2">
      <c r="E58" s="21"/>
    </row>
    <row r="59" spans="1:5" x14ac:dyDescent="0.2">
      <c r="E59" s="21"/>
    </row>
    <row r="60" spans="1:5" x14ac:dyDescent="0.2">
      <c r="E60" s="21"/>
    </row>
    <row r="61" spans="1:5" x14ac:dyDescent="0.2">
      <c r="E61" s="21"/>
    </row>
    <row r="62" spans="1:5" x14ac:dyDescent="0.2">
      <c r="E62" s="21"/>
    </row>
    <row r="63" spans="1:5" x14ac:dyDescent="0.2">
      <c r="E63" s="21"/>
    </row>
    <row r="64" spans="1:5" x14ac:dyDescent="0.2">
      <c r="E64" s="21"/>
    </row>
    <row r="65" spans="5:5" x14ac:dyDescent="0.2">
      <c r="E65" s="21"/>
    </row>
    <row r="66" spans="5:5" x14ac:dyDescent="0.2">
      <c r="E66" s="21"/>
    </row>
    <row r="67" spans="5:5" x14ac:dyDescent="0.2">
      <c r="E67" s="21"/>
    </row>
    <row r="68" spans="5:5" x14ac:dyDescent="0.2">
      <c r="E68" s="21"/>
    </row>
    <row r="69" spans="5:5" x14ac:dyDescent="0.2">
      <c r="E69" s="21"/>
    </row>
    <row r="70" spans="5:5" x14ac:dyDescent="0.2">
      <c r="E70" s="21"/>
    </row>
    <row r="71" spans="5:5" x14ac:dyDescent="0.2">
      <c r="E71" s="21"/>
    </row>
    <row r="72" spans="5:5" x14ac:dyDescent="0.2">
      <c r="E72" s="21"/>
    </row>
    <row r="73" spans="5:5" x14ac:dyDescent="0.2">
      <c r="E73" s="21"/>
    </row>
    <row r="74" spans="5:5" x14ac:dyDescent="0.2">
      <c r="E74" s="21"/>
    </row>
    <row r="75" spans="5:5" x14ac:dyDescent="0.2">
      <c r="E75" s="21"/>
    </row>
    <row r="76" spans="5:5" x14ac:dyDescent="0.2">
      <c r="E76" s="21"/>
    </row>
    <row r="77" spans="5:5" x14ac:dyDescent="0.2">
      <c r="E77" s="21"/>
    </row>
    <row r="78" spans="5:5" x14ac:dyDescent="0.2">
      <c r="E78" s="21"/>
    </row>
    <row r="79" spans="5:5" x14ac:dyDescent="0.2">
      <c r="E79" s="21"/>
    </row>
    <row r="80" spans="5:5" x14ac:dyDescent="0.2">
      <c r="E80" s="21"/>
    </row>
    <row r="81" spans="5:5" x14ac:dyDescent="0.2">
      <c r="E81" s="21"/>
    </row>
    <row r="82" spans="5:5" x14ac:dyDescent="0.2">
      <c r="E82" s="21"/>
    </row>
    <row r="83" spans="5:5" x14ac:dyDescent="0.2">
      <c r="E83" s="21"/>
    </row>
    <row r="84" spans="5:5" x14ac:dyDescent="0.2">
      <c r="E84" s="21"/>
    </row>
    <row r="85" spans="5:5" x14ac:dyDescent="0.2">
      <c r="E85" s="21"/>
    </row>
    <row r="86" spans="5:5" x14ac:dyDescent="0.2">
      <c r="E86" s="21"/>
    </row>
    <row r="87" spans="5:5" x14ac:dyDescent="0.2">
      <c r="E87" s="21"/>
    </row>
    <row r="88" spans="5:5" x14ac:dyDescent="0.2">
      <c r="E88" s="21"/>
    </row>
    <row r="89" spans="5:5" x14ac:dyDescent="0.2">
      <c r="E89" s="21"/>
    </row>
    <row r="90" spans="5:5" x14ac:dyDescent="0.2">
      <c r="E90" s="21"/>
    </row>
    <row r="91" spans="5:5" x14ac:dyDescent="0.2">
      <c r="E91" s="21"/>
    </row>
    <row r="92" spans="5:5" x14ac:dyDescent="0.2">
      <c r="E92" s="21"/>
    </row>
    <row r="93" spans="5:5" x14ac:dyDescent="0.2">
      <c r="E93" s="21"/>
    </row>
    <row r="94" spans="5:5" x14ac:dyDescent="0.2">
      <c r="E94" s="21"/>
    </row>
    <row r="95" spans="5:5" x14ac:dyDescent="0.2">
      <c r="E95" s="21"/>
    </row>
    <row r="96" spans="5:5" x14ac:dyDescent="0.2">
      <c r="E96" s="21"/>
    </row>
    <row r="97" spans="5:5" x14ac:dyDescent="0.2">
      <c r="E97" s="21"/>
    </row>
    <row r="98" spans="5:5" x14ac:dyDescent="0.2">
      <c r="E98" s="21"/>
    </row>
    <row r="99" spans="5:5" x14ac:dyDescent="0.2">
      <c r="E99" s="21"/>
    </row>
    <row r="100" spans="5:5" x14ac:dyDescent="0.2">
      <c r="E100" s="21"/>
    </row>
    <row r="101" spans="5:5" x14ac:dyDescent="0.2">
      <c r="E101" s="21"/>
    </row>
    <row r="102" spans="5:5" x14ac:dyDescent="0.2">
      <c r="E102" s="21"/>
    </row>
    <row r="103" spans="5:5" x14ac:dyDescent="0.2">
      <c r="E103" s="21"/>
    </row>
    <row r="104" spans="5:5" x14ac:dyDescent="0.2">
      <c r="E104" s="21"/>
    </row>
    <row r="105" spans="5:5" x14ac:dyDescent="0.2">
      <c r="E105" s="21"/>
    </row>
    <row r="106" spans="5:5" x14ac:dyDescent="0.2">
      <c r="E106" s="21"/>
    </row>
    <row r="107" spans="5:5" x14ac:dyDescent="0.2">
      <c r="E107" s="21"/>
    </row>
    <row r="108" spans="5:5" x14ac:dyDescent="0.2">
      <c r="E108" s="21"/>
    </row>
    <row r="109" spans="5:5" x14ac:dyDescent="0.2">
      <c r="E109" s="21"/>
    </row>
    <row r="110" spans="5:5" x14ac:dyDescent="0.2">
      <c r="E110" s="21"/>
    </row>
    <row r="111" spans="5:5" x14ac:dyDescent="0.2">
      <c r="E111" s="21"/>
    </row>
    <row r="112" spans="5:5" x14ac:dyDescent="0.2">
      <c r="E112" s="21"/>
    </row>
    <row r="113" spans="5:5" x14ac:dyDescent="0.2">
      <c r="E113" s="21"/>
    </row>
    <row r="114" spans="5:5" x14ac:dyDescent="0.2">
      <c r="E114" s="21"/>
    </row>
    <row r="115" spans="5:5" x14ac:dyDescent="0.2">
      <c r="E115" s="21"/>
    </row>
    <row r="116" spans="5:5" x14ac:dyDescent="0.2">
      <c r="E116" s="21"/>
    </row>
    <row r="117" spans="5:5" x14ac:dyDescent="0.2">
      <c r="E117" s="21"/>
    </row>
    <row r="118" spans="5:5" x14ac:dyDescent="0.2">
      <c r="E118" s="21"/>
    </row>
    <row r="119" spans="5:5" x14ac:dyDescent="0.2">
      <c r="E119" s="21"/>
    </row>
    <row r="120" spans="5:5" x14ac:dyDescent="0.2">
      <c r="E120" s="21"/>
    </row>
    <row r="121" spans="5:5" x14ac:dyDescent="0.2">
      <c r="E121" s="21"/>
    </row>
    <row r="122" spans="5:5" x14ac:dyDescent="0.2">
      <c r="E122" s="21"/>
    </row>
    <row r="123" spans="5:5" x14ac:dyDescent="0.2">
      <c r="E123" s="21"/>
    </row>
    <row r="124" spans="5:5" x14ac:dyDescent="0.2">
      <c r="E124" s="21"/>
    </row>
    <row r="125" spans="5:5" x14ac:dyDescent="0.2">
      <c r="E125" s="21"/>
    </row>
    <row r="126" spans="5:5" x14ac:dyDescent="0.2">
      <c r="E126" s="21"/>
    </row>
    <row r="127" spans="5:5" x14ac:dyDescent="0.2">
      <c r="E127" s="21"/>
    </row>
    <row r="128" spans="5:5" x14ac:dyDescent="0.2">
      <c r="E128" s="21"/>
    </row>
    <row r="129" spans="5:5" x14ac:dyDescent="0.2">
      <c r="E129" s="21"/>
    </row>
    <row r="130" spans="5:5" x14ac:dyDescent="0.2">
      <c r="E130" s="21"/>
    </row>
    <row r="131" spans="5:5" x14ac:dyDescent="0.2">
      <c r="E131" s="21"/>
    </row>
    <row r="132" spans="5:5" x14ac:dyDescent="0.2">
      <c r="E132" s="21"/>
    </row>
    <row r="133" spans="5:5" x14ac:dyDescent="0.2">
      <c r="E133" s="21"/>
    </row>
    <row r="134" spans="5:5" x14ac:dyDescent="0.2">
      <c r="E134" s="21"/>
    </row>
    <row r="135" spans="5:5" x14ac:dyDescent="0.2">
      <c r="E135" s="21"/>
    </row>
    <row r="136" spans="5:5" x14ac:dyDescent="0.2">
      <c r="E136" s="21"/>
    </row>
    <row r="137" spans="5:5" x14ac:dyDescent="0.2">
      <c r="E137" s="21"/>
    </row>
    <row r="138" spans="5:5" x14ac:dyDescent="0.2">
      <c r="E138" s="21"/>
    </row>
    <row r="139" spans="5:5" x14ac:dyDescent="0.2">
      <c r="E139" s="21"/>
    </row>
    <row r="140" spans="5:5" x14ac:dyDescent="0.2">
      <c r="E140" s="21"/>
    </row>
    <row r="141" spans="5:5" x14ac:dyDescent="0.2">
      <c r="E141" s="21"/>
    </row>
    <row r="142" spans="5:5" x14ac:dyDescent="0.2">
      <c r="E142" s="21"/>
    </row>
    <row r="143" spans="5:5" x14ac:dyDescent="0.2">
      <c r="E143" s="21"/>
    </row>
    <row r="144" spans="5:5" x14ac:dyDescent="0.2">
      <c r="E144" s="21"/>
    </row>
    <row r="145" spans="5:5" x14ac:dyDescent="0.2">
      <c r="E145" s="21"/>
    </row>
    <row r="146" spans="5:5" x14ac:dyDescent="0.2">
      <c r="E146" s="21"/>
    </row>
    <row r="147" spans="5:5" x14ac:dyDescent="0.2">
      <c r="E147" s="21"/>
    </row>
    <row r="148" spans="5:5" x14ac:dyDescent="0.2">
      <c r="E148" s="21"/>
    </row>
    <row r="149" spans="5:5" x14ac:dyDescent="0.2">
      <c r="E149" s="21"/>
    </row>
    <row r="150" spans="5:5" x14ac:dyDescent="0.2">
      <c r="E150" s="21"/>
    </row>
    <row r="151" spans="5:5" x14ac:dyDescent="0.2">
      <c r="E151" s="21"/>
    </row>
    <row r="152" spans="5:5" x14ac:dyDescent="0.2">
      <c r="E152" s="21"/>
    </row>
    <row r="153" spans="5:5" x14ac:dyDescent="0.2">
      <c r="E153" s="21"/>
    </row>
    <row r="154" spans="5:5" x14ac:dyDescent="0.2">
      <c r="E154" s="21"/>
    </row>
    <row r="155" spans="5:5" x14ac:dyDescent="0.2">
      <c r="E155" s="21"/>
    </row>
    <row r="156" spans="5:5" x14ac:dyDescent="0.2">
      <c r="E156" s="21"/>
    </row>
    <row r="157" spans="5:5" x14ac:dyDescent="0.2">
      <c r="E157" s="21"/>
    </row>
    <row r="158" spans="5:5" x14ac:dyDescent="0.2">
      <c r="E158" s="21"/>
    </row>
    <row r="159" spans="5:5" x14ac:dyDescent="0.2">
      <c r="E159" s="21"/>
    </row>
    <row r="160" spans="5:5" x14ac:dyDescent="0.2">
      <c r="E160" s="21"/>
    </row>
    <row r="161" spans="5:5" x14ac:dyDescent="0.2">
      <c r="E161" s="21"/>
    </row>
    <row r="162" spans="5:5" x14ac:dyDescent="0.2">
      <c r="E162" s="21"/>
    </row>
    <row r="163" spans="5:5" x14ac:dyDescent="0.2">
      <c r="E163" s="21"/>
    </row>
    <row r="164" spans="5:5" x14ac:dyDescent="0.2">
      <c r="E164" s="21"/>
    </row>
    <row r="165" spans="5:5" x14ac:dyDescent="0.2">
      <c r="E165" s="21"/>
    </row>
    <row r="166" spans="5:5" x14ac:dyDescent="0.2">
      <c r="E166" s="21"/>
    </row>
    <row r="167" spans="5:5" x14ac:dyDescent="0.2">
      <c r="E167" s="21"/>
    </row>
    <row r="168" spans="5:5" x14ac:dyDescent="0.2">
      <c r="E168" s="21"/>
    </row>
    <row r="169" spans="5:5" x14ac:dyDescent="0.2">
      <c r="E169" s="21"/>
    </row>
    <row r="170" spans="5:5" x14ac:dyDescent="0.2">
      <c r="E170" s="21"/>
    </row>
    <row r="171" spans="5:5" x14ac:dyDescent="0.2">
      <c r="E171" s="21"/>
    </row>
    <row r="172" spans="5:5" x14ac:dyDescent="0.2">
      <c r="E172" s="21"/>
    </row>
    <row r="173" spans="5:5" x14ac:dyDescent="0.2">
      <c r="E173" s="21"/>
    </row>
    <row r="174" spans="5:5" x14ac:dyDescent="0.2">
      <c r="E174" s="21"/>
    </row>
    <row r="175" spans="5:5" x14ac:dyDescent="0.2">
      <c r="E175" s="21"/>
    </row>
    <row r="176" spans="5:5" x14ac:dyDescent="0.2">
      <c r="E176" s="21"/>
    </row>
    <row r="177" spans="5:5" x14ac:dyDescent="0.2">
      <c r="E177" s="21"/>
    </row>
    <row r="178" spans="5:5" x14ac:dyDescent="0.2">
      <c r="E178" s="21"/>
    </row>
    <row r="179" spans="5:5" x14ac:dyDescent="0.2">
      <c r="E179" s="21"/>
    </row>
  </sheetData>
  <conditionalFormatting sqref="J5:J38">
    <cfRule type="cellIs" dxfId="41" priority="2" stopIfTrue="1" operator="notEqual">
      <formula>0</formula>
    </cfRule>
  </conditionalFormatting>
  <printOptions horizontalCentered="1" verticalCentered="1"/>
  <pageMargins left="0.39370078740157483" right="0.39370078740157483" top="0.39370078740157483" bottom="0" header="0.51181102362204722" footer="0.51181102362204722"/>
  <pageSetup paperSize="9" scale="97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140</vt:i4>
      </vt:variant>
      <vt:variant>
        <vt:lpstr>Benoemde bereiken</vt:lpstr>
      </vt:variant>
      <vt:variant>
        <vt:i4>140</vt:i4>
      </vt:variant>
    </vt:vector>
  </HeadingPairs>
  <TitlesOfParts>
    <vt:vector size="280" baseType="lpstr">
      <vt:lpstr>bel</vt:lpstr>
      <vt:lpstr>vla</vt:lpstr>
      <vt:lpstr>bru</vt:lpstr>
      <vt:lpstr>wal</vt:lpstr>
      <vt:lpstr>VLAANDEREN</vt:lpstr>
      <vt:lpstr>prov antw</vt:lpstr>
      <vt:lpstr>prov limb</vt:lpstr>
      <vt:lpstr>prov oost-vla</vt:lpstr>
      <vt:lpstr>prov vla bra</vt:lpstr>
      <vt:lpstr>prov west-vla</vt:lpstr>
      <vt:lpstr>Kust</vt:lpstr>
      <vt:lpstr>Kunststeden</vt:lpstr>
      <vt:lpstr>Vla reg</vt:lpstr>
      <vt:lpstr>antw</vt:lpstr>
      <vt:lpstr>brug</vt:lpstr>
      <vt:lpstr>brus</vt:lpstr>
      <vt:lpstr>gent</vt:lpstr>
      <vt:lpstr>leuven</vt:lpstr>
      <vt:lpstr>mechelen</vt:lpstr>
      <vt:lpstr>Antwerpse Kempen</vt:lpstr>
      <vt:lpstr>Brugse Ommeland</vt:lpstr>
      <vt:lpstr>Groene Gordel</vt:lpstr>
      <vt:lpstr>Hageland</vt:lpstr>
      <vt:lpstr>Haspengouw</vt:lpstr>
      <vt:lpstr>HASSELT EN OMGEVING</vt:lpstr>
      <vt:lpstr>Leiestreek</vt:lpstr>
      <vt:lpstr>Limburgse Kempen incl</vt:lpstr>
      <vt:lpstr>Maasland</vt:lpstr>
      <vt:lpstr>Meetjesland</vt:lpstr>
      <vt:lpstr>Randst A-M</vt:lpstr>
      <vt:lpstr>Scheldeland</vt:lpstr>
      <vt:lpstr>Vlaamse Ardennen</vt:lpstr>
      <vt:lpstr>Voeren</vt:lpstr>
      <vt:lpstr>Waasland</vt:lpstr>
      <vt:lpstr>Westhoek</vt:lpstr>
      <vt:lpstr>bel (2)</vt:lpstr>
      <vt:lpstr>vla (2)</vt:lpstr>
      <vt:lpstr>bru (2)</vt:lpstr>
      <vt:lpstr>wal (2)</vt:lpstr>
      <vt:lpstr>VLAANDEREN (2)</vt:lpstr>
      <vt:lpstr>prov antw (2)</vt:lpstr>
      <vt:lpstr>prov limb (2)</vt:lpstr>
      <vt:lpstr>prov oost-vla (2)</vt:lpstr>
      <vt:lpstr>prov vla bra (2)</vt:lpstr>
      <vt:lpstr>prov west-vla (2)</vt:lpstr>
      <vt:lpstr>Kust (2)</vt:lpstr>
      <vt:lpstr>Kunststeden (2)</vt:lpstr>
      <vt:lpstr>Vla reg (2)</vt:lpstr>
      <vt:lpstr>antw (2)</vt:lpstr>
      <vt:lpstr>brug (2)</vt:lpstr>
      <vt:lpstr>brus (2)</vt:lpstr>
      <vt:lpstr>gent (2)</vt:lpstr>
      <vt:lpstr>leuven (2)</vt:lpstr>
      <vt:lpstr>mechelen (2)</vt:lpstr>
      <vt:lpstr>Antwerpse Kempen (2)</vt:lpstr>
      <vt:lpstr>Brugse Ommeland (2)</vt:lpstr>
      <vt:lpstr>Groene Gordel (2)</vt:lpstr>
      <vt:lpstr>Hageland (2)</vt:lpstr>
      <vt:lpstr>Haspengouw (2)</vt:lpstr>
      <vt:lpstr>HASSELT EN OMGEVING (2)</vt:lpstr>
      <vt:lpstr>Leiestreek (2)</vt:lpstr>
      <vt:lpstr>Limburgse Kempen</vt:lpstr>
      <vt:lpstr>Maasland (2)</vt:lpstr>
      <vt:lpstr>Meetjesland (2)</vt:lpstr>
      <vt:lpstr>Randst A-M (2)</vt:lpstr>
      <vt:lpstr>Scheldeland (2)</vt:lpstr>
      <vt:lpstr>Vlaamse Ardennen (2)</vt:lpstr>
      <vt:lpstr>Voeren (2)</vt:lpstr>
      <vt:lpstr>Waasland (2)</vt:lpstr>
      <vt:lpstr>Westhoek (2)</vt:lpstr>
      <vt:lpstr>bel (3)</vt:lpstr>
      <vt:lpstr>vla (3)</vt:lpstr>
      <vt:lpstr>bru (3)</vt:lpstr>
      <vt:lpstr>wal (3)</vt:lpstr>
      <vt:lpstr>VLAANDEREN (3)</vt:lpstr>
      <vt:lpstr>prov antw (3)</vt:lpstr>
      <vt:lpstr>prov limb (3)</vt:lpstr>
      <vt:lpstr>prov oost-vla (3)</vt:lpstr>
      <vt:lpstr>prov vla bra (3)</vt:lpstr>
      <vt:lpstr>prov west-vla (3)</vt:lpstr>
      <vt:lpstr>Kust (3)</vt:lpstr>
      <vt:lpstr>Kunststeden (3)</vt:lpstr>
      <vt:lpstr>Vla reg (3)</vt:lpstr>
      <vt:lpstr>antw (3)</vt:lpstr>
      <vt:lpstr>brug (3)</vt:lpstr>
      <vt:lpstr>brus (3)</vt:lpstr>
      <vt:lpstr>gent (3)</vt:lpstr>
      <vt:lpstr>leuven (3)</vt:lpstr>
      <vt:lpstr>mechelen (3)</vt:lpstr>
      <vt:lpstr>Antwerpse Kempen (3)</vt:lpstr>
      <vt:lpstr>Brugse Ommeland (3)</vt:lpstr>
      <vt:lpstr>Groene Gordel (3)</vt:lpstr>
      <vt:lpstr>Hageland (3)</vt:lpstr>
      <vt:lpstr>Haspengouw (3)</vt:lpstr>
      <vt:lpstr>HASSELT EN OMGEVING (3)</vt:lpstr>
      <vt:lpstr>Leiestreek (3)</vt:lpstr>
      <vt:lpstr>Limburgse Kempen (2)</vt:lpstr>
      <vt:lpstr>Maasland (3)</vt:lpstr>
      <vt:lpstr>Meetjesland (3)</vt:lpstr>
      <vt:lpstr>Randst A-M (3)</vt:lpstr>
      <vt:lpstr>Scheldeland (3)</vt:lpstr>
      <vt:lpstr>Vlaamse Ardennen (3)</vt:lpstr>
      <vt:lpstr>Voeren (3)</vt:lpstr>
      <vt:lpstr>Waasland (3)</vt:lpstr>
      <vt:lpstr>Westhoek (3)</vt:lpstr>
      <vt:lpstr>bel (4)</vt:lpstr>
      <vt:lpstr>vla (4)</vt:lpstr>
      <vt:lpstr>bru (4)</vt:lpstr>
      <vt:lpstr>wal (4)</vt:lpstr>
      <vt:lpstr>VLAANDEREN (4)</vt:lpstr>
      <vt:lpstr>prov antw (4)</vt:lpstr>
      <vt:lpstr>prov limb (4)</vt:lpstr>
      <vt:lpstr>prov oost-vla (4)</vt:lpstr>
      <vt:lpstr>prov vla bra (4)</vt:lpstr>
      <vt:lpstr>prov west-vla (4)</vt:lpstr>
      <vt:lpstr>Kust (4)</vt:lpstr>
      <vt:lpstr>Kunststeden (4)</vt:lpstr>
      <vt:lpstr>Vla reg (4)</vt:lpstr>
      <vt:lpstr>antw (4)</vt:lpstr>
      <vt:lpstr>brug (4)</vt:lpstr>
      <vt:lpstr>brus (4)</vt:lpstr>
      <vt:lpstr>gent (4)</vt:lpstr>
      <vt:lpstr>leuven (4)</vt:lpstr>
      <vt:lpstr>mechelen (4)</vt:lpstr>
      <vt:lpstr>Antwerpse Kempen (4)</vt:lpstr>
      <vt:lpstr>Brugse Ommeland (4)</vt:lpstr>
      <vt:lpstr>Groene Gordel (4)</vt:lpstr>
      <vt:lpstr>Hageland (4)</vt:lpstr>
      <vt:lpstr>Haspengouw (4)</vt:lpstr>
      <vt:lpstr>HASSELT EN OMGEVING (4)</vt:lpstr>
      <vt:lpstr>Leiestreek (4)</vt:lpstr>
      <vt:lpstr>Limburgse Kempen incl (2)</vt:lpstr>
      <vt:lpstr>Maasland (4)</vt:lpstr>
      <vt:lpstr>Meetjesland (4)</vt:lpstr>
      <vt:lpstr>Randst A-M (4)</vt:lpstr>
      <vt:lpstr>Scheldeland (4)</vt:lpstr>
      <vt:lpstr>Vlaamse Ardennen (4)</vt:lpstr>
      <vt:lpstr>Voeren (4)</vt:lpstr>
      <vt:lpstr>Waasland (4)</vt:lpstr>
      <vt:lpstr>Westhoek (4)</vt:lpstr>
      <vt:lpstr>antw!Print_Area</vt:lpstr>
      <vt:lpstr>'antw (2)'!Print_Area</vt:lpstr>
      <vt:lpstr>'antw (3)'!Print_Area</vt:lpstr>
      <vt:lpstr>'antw (4)'!Print_Area</vt:lpstr>
      <vt:lpstr>'Antwerpse Kempen'!Print_Area</vt:lpstr>
      <vt:lpstr>'Antwerpse Kempen (2)'!Print_Area</vt:lpstr>
      <vt:lpstr>'Antwerpse Kempen (3)'!Print_Area</vt:lpstr>
      <vt:lpstr>'Antwerpse Kempen (4)'!Print_Area</vt:lpstr>
      <vt:lpstr>bel!Print_Area</vt:lpstr>
      <vt:lpstr>'bel (2)'!Print_Area</vt:lpstr>
      <vt:lpstr>'bel (3)'!Print_Area</vt:lpstr>
      <vt:lpstr>'bel (4)'!Print_Area</vt:lpstr>
      <vt:lpstr>bru!Print_Area</vt:lpstr>
      <vt:lpstr>'bru (2)'!Print_Area</vt:lpstr>
      <vt:lpstr>'bru (3)'!Print_Area</vt:lpstr>
      <vt:lpstr>'bru (4)'!Print_Area</vt:lpstr>
      <vt:lpstr>brug!Print_Area</vt:lpstr>
      <vt:lpstr>'brug (2)'!Print_Area</vt:lpstr>
      <vt:lpstr>'brug (3)'!Print_Area</vt:lpstr>
      <vt:lpstr>'brug (4)'!Print_Area</vt:lpstr>
      <vt:lpstr>'Brugse Ommeland'!Print_Area</vt:lpstr>
      <vt:lpstr>'Brugse Ommeland (2)'!Print_Area</vt:lpstr>
      <vt:lpstr>'Brugse Ommeland (3)'!Print_Area</vt:lpstr>
      <vt:lpstr>'Brugse Ommeland (4)'!Print_Area</vt:lpstr>
      <vt:lpstr>brus!Print_Area</vt:lpstr>
      <vt:lpstr>'brus (2)'!Print_Area</vt:lpstr>
      <vt:lpstr>'brus (3)'!Print_Area</vt:lpstr>
      <vt:lpstr>'brus (4)'!Print_Area</vt:lpstr>
      <vt:lpstr>gent!Print_Area</vt:lpstr>
      <vt:lpstr>'gent (2)'!Print_Area</vt:lpstr>
      <vt:lpstr>'gent (3)'!Print_Area</vt:lpstr>
      <vt:lpstr>'gent (4)'!Print_Area</vt:lpstr>
      <vt:lpstr>'Groene Gordel'!Print_Area</vt:lpstr>
      <vt:lpstr>'Groene Gordel (2)'!Print_Area</vt:lpstr>
      <vt:lpstr>'Groene Gordel (3)'!Print_Area</vt:lpstr>
      <vt:lpstr>'Groene Gordel (4)'!Print_Area</vt:lpstr>
      <vt:lpstr>Hageland!Print_Area</vt:lpstr>
      <vt:lpstr>'Hageland (2)'!Print_Area</vt:lpstr>
      <vt:lpstr>'Hageland (3)'!Print_Area</vt:lpstr>
      <vt:lpstr>'Hageland (4)'!Print_Area</vt:lpstr>
      <vt:lpstr>Haspengouw!Print_Area</vt:lpstr>
      <vt:lpstr>'Haspengouw (2)'!Print_Area</vt:lpstr>
      <vt:lpstr>'Haspengouw (3)'!Print_Area</vt:lpstr>
      <vt:lpstr>'Haspengouw (4)'!Print_Area</vt:lpstr>
      <vt:lpstr>'HASSELT EN OMGEVING'!Print_Area</vt:lpstr>
      <vt:lpstr>'HASSELT EN OMGEVING (2)'!Print_Area</vt:lpstr>
      <vt:lpstr>'HASSELT EN OMGEVING (3)'!Print_Area</vt:lpstr>
      <vt:lpstr>'HASSELT EN OMGEVING (4)'!Print_Area</vt:lpstr>
      <vt:lpstr>Kunststeden!Print_Area</vt:lpstr>
      <vt:lpstr>'Kunststeden (2)'!Print_Area</vt:lpstr>
      <vt:lpstr>'Kunststeden (3)'!Print_Area</vt:lpstr>
      <vt:lpstr>'Kunststeden (4)'!Print_Area</vt:lpstr>
      <vt:lpstr>Kust!Print_Area</vt:lpstr>
      <vt:lpstr>'Kust (2)'!Print_Area</vt:lpstr>
      <vt:lpstr>'Kust (3)'!Print_Area</vt:lpstr>
      <vt:lpstr>'Kust (4)'!Print_Area</vt:lpstr>
      <vt:lpstr>Leiestreek!Print_Area</vt:lpstr>
      <vt:lpstr>'Leiestreek (2)'!Print_Area</vt:lpstr>
      <vt:lpstr>'Leiestreek (3)'!Print_Area</vt:lpstr>
      <vt:lpstr>'Leiestreek (4)'!Print_Area</vt:lpstr>
      <vt:lpstr>leuven!Print_Area</vt:lpstr>
      <vt:lpstr>'leuven (2)'!Print_Area</vt:lpstr>
      <vt:lpstr>'leuven (3)'!Print_Area</vt:lpstr>
      <vt:lpstr>'leuven (4)'!Print_Area</vt:lpstr>
      <vt:lpstr>'Limburgse Kempen'!Print_Area</vt:lpstr>
      <vt:lpstr>'Limburgse Kempen (2)'!Print_Area</vt:lpstr>
      <vt:lpstr>'Limburgse Kempen incl'!Print_Area</vt:lpstr>
      <vt:lpstr>'Limburgse Kempen incl (2)'!Print_Area</vt:lpstr>
      <vt:lpstr>Maasland!Print_Area</vt:lpstr>
      <vt:lpstr>'Maasland (2)'!Print_Area</vt:lpstr>
      <vt:lpstr>'Maasland (3)'!Print_Area</vt:lpstr>
      <vt:lpstr>'Maasland (4)'!Print_Area</vt:lpstr>
      <vt:lpstr>mechelen!Print_Area</vt:lpstr>
      <vt:lpstr>'mechelen (2)'!Print_Area</vt:lpstr>
      <vt:lpstr>'mechelen (3)'!Print_Area</vt:lpstr>
      <vt:lpstr>'mechelen (4)'!Print_Area</vt:lpstr>
      <vt:lpstr>Meetjesland!Print_Area</vt:lpstr>
      <vt:lpstr>'Meetjesland (2)'!Print_Area</vt:lpstr>
      <vt:lpstr>'Meetjesland (3)'!Print_Area</vt:lpstr>
      <vt:lpstr>'Meetjesland (4)'!Print_Area</vt:lpstr>
      <vt:lpstr>'prov antw'!Print_Area</vt:lpstr>
      <vt:lpstr>'prov antw (2)'!Print_Area</vt:lpstr>
      <vt:lpstr>'prov antw (3)'!Print_Area</vt:lpstr>
      <vt:lpstr>'prov antw (4)'!Print_Area</vt:lpstr>
      <vt:lpstr>'prov limb'!Print_Area</vt:lpstr>
      <vt:lpstr>'prov limb (2)'!Print_Area</vt:lpstr>
      <vt:lpstr>'prov limb (3)'!Print_Area</vt:lpstr>
      <vt:lpstr>'prov limb (4)'!Print_Area</vt:lpstr>
      <vt:lpstr>'prov oost-vla'!Print_Area</vt:lpstr>
      <vt:lpstr>'prov oost-vla (2)'!Print_Area</vt:lpstr>
      <vt:lpstr>'prov oost-vla (3)'!Print_Area</vt:lpstr>
      <vt:lpstr>'prov oost-vla (4)'!Print_Area</vt:lpstr>
      <vt:lpstr>'prov vla bra'!Print_Area</vt:lpstr>
      <vt:lpstr>'prov vla bra (2)'!Print_Area</vt:lpstr>
      <vt:lpstr>'prov vla bra (3)'!Print_Area</vt:lpstr>
      <vt:lpstr>'prov vla bra (4)'!Print_Area</vt:lpstr>
      <vt:lpstr>'prov west-vla'!Print_Area</vt:lpstr>
      <vt:lpstr>'prov west-vla (2)'!Print_Area</vt:lpstr>
      <vt:lpstr>'prov west-vla (3)'!Print_Area</vt:lpstr>
      <vt:lpstr>'prov west-vla (4)'!Print_Area</vt:lpstr>
      <vt:lpstr>'Randst A-M'!Print_Area</vt:lpstr>
      <vt:lpstr>'Randst A-M (2)'!Print_Area</vt:lpstr>
      <vt:lpstr>'Randst A-M (3)'!Print_Area</vt:lpstr>
      <vt:lpstr>'Randst A-M (4)'!Print_Area</vt:lpstr>
      <vt:lpstr>Scheldeland!Print_Area</vt:lpstr>
      <vt:lpstr>'Scheldeland (2)'!Print_Area</vt:lpstr>
      <vt:lpstr>'Scheldeland (3)'!Print_Area</vt:lpstr>
      <vt:lpstr>'Scheldeland (4)'!Print_Area</vt:lpstr>
      <vt:lpstr>vla!Print_Area</vt:lpstr>
      <vt:lpstr>'vla (2)'!Print_Area</vt:lpstr>
      <vt:lpstr>'vla (3)'!Print_Area</vt:lpstr>
      <vt:lpstr>'vla (4)'!Print_Area</vt:lpstr>
      <vt:lpstr>'Vla reg'!Print_Area</vt:lpstr>
      <vt:lpstr>'Vla reg (2)'!Print_Area</vt:lpstr>
      <vt:lpstr>'Vla reg (3)'!Print_Area</vt:lpstr>
      <vt:lpstr>'Vla reg (4)'!Print_Area</vt:lpstr>
      <vt:lpstr>'Vlaamse Ardennen'!Print_Area</vt:lpstr>
      <vt:lpstr>'Vlaamse Ardennen (2)'!Print_Area</vt:lpstr>
      <vt:lpstr>'Vlaamse Ardennen (3)'!Print_Area</vt:lpstr>
      <vt:lpstr>'Vlaamse Ardennen (4)'!Print_Area</vt:lpstr>
      <vt:lpstr>VLAANDEREN!Print_Area</vt:lpstr>
      <vt:lpstr>'VLAANDEREN (2)'!Print_Area</vt:lpstr>
      <vt:lpstr>'VLAANDEREN (3)'!Print_Area</vt:lpstr>
      <vt:lpstr>'VLAANDEREN (4)'!Print_Area</vt:lpstr>
      <vt:lpstr>Voeren!Print_Area</vt:lpstr>
      <vt:lpstr>'Voeren (2)'!Print_Area</vt:lpstr>
      <vt:lpstr>'Voeren (3)'!Print_Area</vt:lpstr>
      <vt:lpstr>'Voeren (4)'!Print_Area</vt:lpstr>
      <vt:lpstr>Waasland!Print_Area</vt:lpstr>
      <vt:lpstr>'Waasland (2)'!Print_Area</vt:lpstr>
      <vt:lpstr>'Waasland (3)'!Print_Area</vt:lpstr>
      <vt:lpstr>'Waasland (4)'!Print_Area</vt:lpstr>
      <vt:lpstr>wal!Print_Area</vt:lpstr>
      <vt:lpstr>'wal (2)'!Print_Area</vt:lpstr>
      <vt:lpstr>'wal (3)'!Print_Area</vt:lpstr>
      <vt:lpstr>'wal (4)'!Print_Area</vt:lpstr>
      <vt:lpstr>Westhoek!Print_Area</vt:lpstr>
      <vt:lpstr>'Westhoek (2)'!Print_Area</vt:lpstr>
      <vt:lpstr>'Westhoek (3)'!Print_Area</vt:lpstr>
      <vt:lpstr>'Westhoek (4)'!Print_Area</vt:lpstr>
    </vt:vector>
  </TitlesOfParts>
  <Company>Toerisme Vlaanderen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vincentn</dc:creator>
  <cp:lastModifiedBy>Wauters, Sofie</cp:lastModifiedBy>
  <cp:lastPrinted>2011-06-24T10:05:27Z</cp:lastPrinted>
  <dcterms:created xsi:type="dcterms:W3CDTF">2003-01-03T13:48:09Z</dcterms:created>
  <dcterms:modified xsi:type="dcterms:W3CDTF">2013-08-01T13:56:15Z</dcterms:modified>
</cp:coreProperties>
</file>